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F:\Documents\COMPTABILITÉ et FINANCES\Budgets annuels\Budget 2019\"/>
    </mc:Choice>
  </mc:AlternateContent>
  <xr:revisionPtr revIDLastSave="0" documentId="13_ncr:1_{2DB5AA7B-5432-403B-8286-7C68A294B840}" xr6:coauthVersionLast="40" xr6:coauthVersionMax="40" xr10:uidLastSave="{00000000-0000-0000-0000-000000000000}"/>
  <bookViews>
    <workbookView xWindow="240" yWindow="72" windowWidth="9168" windowHeight="4680" xr2:uid="{00000000-000D-0000-FFFF-FFFF00000000}"/>
  </bookViews>
  <sheets>
    <sheet name="Budget 2019" sheetId="1" r:id="rId1"/>
  </sheets>
  <definedNames>
    <definedName name="_xlnm.Print_Titles" localSheetId="0">'Budget 2019'!$83:$83</definedName>
    <definedName name="_xlnm.Print_Area" localSheetId="0">'Budget 2019'!$A$83:$F$267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32" i="1"/>
  <c r="C34" i="1"/>
  <c r="C44" i="1"/>
  <c r="C50" i="1"/>
  <c r="C58" i="1"/>
  <c r="C64" i="1"/>
  <c r="C77" i="1"/>
  <c r="C80" i="1"/>
  <c r="C91" i="1"/>
  <c r="E91" i="1"/>
  <c r="C104" i="1"/>
  <c r="E104" i="1"/>
  <c r="C106" i="1"/>
  <c r="E106" i="1"/>
  <c r="E167" i="1" s="1"/>
  <c r="C115" i="1"/>
  <c r="E115" i="1"/>
  <c r="C125" i="1"/>
  <c r="E125" i="1"/>
  <c r="C133" i="1"/>
  <c r="E133" i="1"/>
  <c r="C142" i="1"/>
  <c r="E142" i="1"/>
  <c r="C144" i="1"/>
  <c r="E144" i="1"/>
  <c r="C151" i="1"/>
  <c r="E151" i="1"/>
  <c r="C161" i="1"/>
  <c r="E161" i="1"/>
  <c r="C163" i="1"/>
  <c r="E163" i="1"/>
  <c r="C167" i="1"/>
  <c r="C179" i="1"/>
  <c r="E179" i="1"/>
  <c r="C187" i="1"/>
  <c r="E187" i="1"/>
  <c r="C197" i="1"/>
  <c r="E197" i="1"/>
  <c r="C206" i="1"/>
  <c r="E206" i="1"/>
  <c r="C218" i="1"/>
  <c r="E218" i="1"/>
  <c r="C225" i="1"/>
  <c r="E225" i="1"/>
  <c r="C234" i="1"/>
  <c r="E234" i="1"/>
  <c r="C244" i="1"/>
  <c r="E244" i="1"/>
  <c r="C249" i="1"/>
  <c r="E249" i="1"/>
  <c r="C251" i="1"/>
  <c r="E251" i="1"/>
  <c r="C256" i="1"/>
  <c r="E256" i="1"/>
  <c r="E267" i="1" s="1"/>
  <c r="C265" i="1"/>
  <c r="E265" i="1"/>
  <c r="C267" i="1"/>
</calcChain>
</file>

<file path=xl/sharedStrings.xml><?xml version="1.0" encoding="utf-8"?>
<sst xmlns="http://schemas.openxmlformats.org/spreadsheetml/2006/main" count="221" uniqueCount="161">
  <si>
    <t>REVENUS</t>
  </si>
  <si>
    <t>Taxes</t>
  </si>
  <si>
    <t>Paiements tenant lieu de taxes</t>
  </si>
  <si>
    <t>Transferts</t>
  </si>
  <si>
    <t>TOTAL</t>
  </si>
  <si>
    <t>Administration générale</t>
  </si>
  <si>
    <t>Sécurité publique</t>
  </si>
  <si>
    <t>Transport</t>
  </si>
  <si>
    <t>Santé et bien-être</t>
  </si>
  <si>
    <t>Aménagement, urbanisme et développement</t>
  </si>
  <si>
    <t>Loisirs et culture</t>
  </si>
  <si>
    <t>Frais de financement</t>
  </si>
  <si>
    <t>AFFECTATIONS</t>
  </si>
  <si>
    <t>IMMOBILISATIONS</t>
  </si>
  <si>
    <t xml:space="preserve">   traitement des eaux usées</t>
  </si>
  <si>
    <t xml:space="preserve">   bibliothèques</t>
  </si>
  <si>
    <t>TAXES</t>
  </si>
  <si>
    <t xml:space="preserve"> SUR LA VALEUR FONCIÈRE</t>
  </si>
  <si>
    <t xml:space="preserve">   générale</t>
  </si>
  <si>
    <t>SUR UNE AUTRE BASE</t>
  </si>
  <si>
    <t>PAIEMENTS TENANT LIEU DE TAXES</t>
  </si>
  <si>
    <t xml:space="preserve"> Autres</t>
  </si>
  <si>
    <t xml:space="preserve">   Autres</t>
  </si>
  <si>
    <t xml:space="preserve"> SERVICES RENDUS AUX ORGANISMES MUNICIPAUX</t>
  </si>
  <si>
    <t xml:space="preserve">   Administration générale</t>
  </si>
  <si>
    <t xml:space="preserve">   Sécurité publique</t>
  </si>
  <si>
    <t xml:space="preserve">   Hygiène du milieu</t>
  </si>
  <si>
    <t xml:space="preserve">   Aménagement, urbanisme et développement</t>
  </si>
  <si>
    <t xml:space="preserve">   Loisirs et culture</t>
  </si>
  <si>
    <t xml:space="preserve"> AUTRES SERVICES RENDUS</t>
  </si>
  <si>
    <t>TRANSFERTS</t>
  </si>
  <si>
    <t xml:space="preserve">     Transport</t>
  </si>
  <si>
    <t xml:space="preserve">     Hygiène du milieu</t>
  </si>
  <si>
    <t xml:space="preserve">     Loisirs et culture</t>
  </si>
  <si>
    <t>ADMINISTRATION GÉNÉRALE</t>
  </si>
  <si>
    <t xml:space="preserve">   Application de la loi</t>
  </si>
  <si>
    <t xml:space="preserve">   Gestion financière et administrative</t>
  </si>
  <si>
    <t xml:space="preserve">   Greffe</t>
  </si>
  <si>
    <t xml:space="preserve">   Évaluation</t>
  </si>
  <si>
    <t xml:space="preserve">   Gestion du personnel</t>
  </si>
  <si>
    <t>SÉCURITÉ PUBLIQUE</t>
  </si>
  <si>
    <t xml:space="preserve">   Police</t>
  </si>
  <si>
    <t xml:space="preserve">   Sécurité civile</t>
  </si>
  <si>
    <t>TRANSPORT</t>
  </si>
  <si>
    <t xml:space="preserve"> Réseau routier</t>
  </si>
  <si>
    <t xml:space="preserve">   voirie municipale</t>
  </si>
  <si>
    <t xml:space="preserve">   enlèvement de la neige</t>
  </si>
  <si>
    <t xml:space="preserve">   éclairage des rues</t>
  </si>
  <si>
    <t xml:space="preserve">   circulation et stationnement</t>
  </si>
  <si>
    <t>HYGIÈNE DU MILIEU</t>
  </si>
  <si>
    <t xml:space="preserve">   réseau de distribution de l'eau potable</t>
  </si>
  <si>
    <t xml:space="preserve"> Matières résiduelles</t>
  </si>
  <si>
    <t xml:space="preserve">      élimination</t>
  </si>
  <si>
    <t xml:space="preserve"> Protection de l'environnement</t>
  </si>
  <si>
    <t xml:space="preserve"> Eau et égouts</t>
  </si>
  <si>
    <t>SANTÉ ET BIEN-ÊTRE</t>
  </si>
  <si>
    <t xml:space="preserve">   Aménagement, urbanisme et zonage</t>
  </si>
  <si>
    <t xml:space="preserve">     industries et commerces</t>
  </si>
  <si>
    <t xml:space="preserve">   Promotion et développement économique</t>
  </si>
  <si>
    <t>LOISIRS ET CULTURE</t>
  </si>
  <si>
    <t xml:space="preserve"> Activités récréatives</t>
  </si>
  <si>
    <t xml:space="preserve">   centres communautaires</t>
  </si>
  <si>
    <t xml:space="preserve">   patinoires intérieures et extérieures</t>
  </si>
  <si>
    <t xml:space="preserve">   parcs et terrains de jeux</t>
  </si>
  <si>
    <t xml:space="preserve">   expositions et foires</t>
  </si>
  <si>
    <t xml:space="preserve"> Activités culturelles</t>
  </si>
  <si>
    <t>FRAIS DE FINANCEMENT</t>
  </si>
  <si>
    <t>AMÉNAGEMENT, URBANISME ET DÉVELOPPEMENT</t>
  </si>
  <si>
    <t xml:space="preserve">   développement local</t>
  </si>
  <si>
    <t xml:space="preserve">   approvisionnement et traitement de l'eau potable</t>
  </si>
  <si>
    <t xml:space="preserve"> Cours d'eau</t>
  </si>
  <si>
    <t>Hygiène du milieu</t>
  </si>
  <si>
    <t>Réseau d'électricité</t>
  </si>
  <si>
    <t xml:space="preserve">  Service de la dette</t>
  </si>
  <si>
    <t>Quotes-parts</t>
  </si>
  <si>
    <t>Services rendus</t>
  </si>
  <si>
    <t>Imposition de droits</t>
  </si>
  <si>
    <t>Amendes et pénalités</t>
  </si>
  <si>
    <t>Intérêts</t>
  </si>
  <si>
    <t>FINANCEMENT</t>
  </si>
  <si>
    <t>Remboursement de la dette à long terme</t>
  </si>
  <si>
    <t>Activités d'investissement</t>
  </si>
  <si>
    <t xml:space="preserve">  Activités d'investissement (immo-voirie)</t>
  </si>
  <si>
    <t xml:space="preserve">   Gouvernement du Québec et ses entreprises</t>
  </si>
  <si>
    <t>SERVICES RENDUS</t>
  </si>
  <si>
    <t>IMPOSITION DE DROITS</t>
  </si>
  <si>
    <t>AMENDES ET PÉNALITÉS</t>
  </si>
  <si>
    <t>INTÉRÊTS</t>
  </si>
  <si>
    <t>AUTRES REVENUS</t>
  </si>
  <si>
    <t xml:space="preserve">   Licences et permis</t>
  </si>
  <si>
    <t xml:space="preserve">   Droits de mutation immobilière</t>
  </si>
  <si>
    <t xml:space="preserve">   plan de gestion</t>
  </si>
  <si>
    <t>Autres revenus</t>
  </si>
  <si>
    <t xml:space="preserve">   Sécurité incendie</t>
  </si>
  <si>
    <t>CHARGES</t>
  </si>
  <si>
    <t>CONCILIATION A DES FINS FISCALES</t>
  </si>
  <si>
    <t>Produit de disposition</t>
  </si>
  <si>
    <t>Amortissement</t>
  </si>
  <si>
    <t>Réduction de valeur</t>
  </si>
  <si>
    <t>PROPRIETES DESTINEES A LA REVENTE</t>
  </si>
  <si>
    <t xml:space="preserve">  et participations dans des entreprises municipales</t>
  </si>
  <si>
    <t xml:space="preserve">   Excédent (déficit) de fonctionnement non affecté</t>
  </si>
  <si>
    <t xml:space="preserve">   Financement des investissements en cours</t>
  </si>
  <si>
    <t>Prêts, placements à long terme à titre d'investis.</t>
  </si>
  <si>
    <t>Financement à long terme des activités de fonctionn.</t>
  </si>
  <si>
    <t>Excédent (déficit) accumulé</t>
  </si>
  <si>
    <t xml:space="preserve">   Montants à pourvoir dans le futur</t>
  </si>
  <si>
    <t>EXCÉDENT (DÉFICIT) de fonctionn. de l'exercice</t>
  </si>
  <si>
    <t xml:space="preserve">   à des fins fiscales</t>
  </si>
  <si>
    <t xml:space="preserve">      Immeubles des réseaux (écoles primaires et secondaires)</t>
  </si>
  <si>
    <t xml:space="preserve">      Compensations pour terres publiques</t>
  </si>
  <si>
    <t xml:space="preserve"> TRANSFERTS - ENTENTES DE PARTAGE DE FRAIS</t>
  </si>
  <si>
    <t>Coût des propriétés vendues</t>
  </si>
  <si>
    <t>Amortissement des immobilisations</t>
  </si>
  <si>
    <t xml:space="preserve">   Conseil</t>
  </si>
  <si>
    <t xml:space="preserve">   parcs régionaux - gestion et exploitation</t>
  </si>
  <si>
    <t xml:space="preserve">   Services municipaux</t>
  </si>
  <si>
    <t xml:space="preserve">      eau</t>
  </si>
  <si>
    <t xml:space="preserve">      traitement des eaux usées</t>
  </si>
  <si>
    <t xml:space="preserve">      matières résiduelles</t>
  </si>
  <si>
    <t xml:space="preserve">         sûreté du Québec</t>
  </si>
  <si>
    <t xml:space="preserve">   matières recyclables</t>
  </si>
  <si>
    <t>Gain (perte) sur cession</t>
  </si>
  <si>
    <t>Remboursement ou produit de cession</t>
  </si>
  <si>
    <t>Gain (perte) sur remboursement ou sur cession</t>
  </si>
  <si>
    <t>Provision pour moins-value/réduction de valeur</t>
  </si>
  <si>
    <t xml:space="preserve">   Excédent (déficit) de fonctionnement affecté</t>
  </si>
  <si>
    <t xml:space="preserve">   Réserves financières et fonds réservés</t>
  </si>
  <si>
    <t xml:space="preserve"> Taxes, compensations et tarification</t>
  </si>
  <si>
    <t xml:space="preserve">   déchets domestiques et assimilés</t>
  </si>
  <si>
    <t xml:space="preserve">      collecte et transport</t>
  </si>
  <si>
    <t xml:space="preserve">      collecte sélective</t>
  </si>
  <si>
    <t xml:space="preserve">         collecte et transport</t>
  </si>
  <si>
    <t xml:space="preserve">         tri et conditionnement</t>
  </si>
  <si>
    <t xml:space="preserve">   Dette à long terme (intérêts)</t>
  </si>
  <si>
    <t>Excédent (déficit) de l'exercice</t>
  </si>
  <si>
    <t xml:space="preserve"> </t>
  </si>
  <si>
    <r>
      <t xml:space="preserve">AN 2014 </t>
    </r>
    <r>
      <rPr>
        <b/>
        <sz val="7"/>
        <rFont val="Arial"/>
        <family val="2"/>
      </rPr>
      <t>(Prévisions)</t>
    </r>
  </si>
  <si>
    <t xml:space="preserve">   Emprunt à long terme</t>
  </si>
  <si>
    <t xml:space="preserve">   service de la dette(ensemble)</t>
  </si>
  <si>
    <t xml:space="preserve">      autres(déneigement chemins privés)</t>
  </si>
  <si>
    <t xml:space="preserve">   Remboursement de la dette à long terme (capital)</t>
  </si>
  <si>
    <t xml:space="preserve">   Réserve pour développement économique</t>
  </si>
  <si>
    <t>Total</t>
  </si>
  <si>
    <t>TOTAL DES CHARGES ET AFFECTATIONS</t>
  </si>
  <si>
    <t>TOTAL DES REVENUS ET AFFECTATIONS</t>
  </si>
  <si>
    <t xml:space="preserve">   Autres (LFM 205-agricole)</t>
  </si>
  <si>
    <t>LFM 204- org. de charité</t>
  </si>
  <si>
    <t xml:space="preserve">     Incendie</t>
  </si>
  <si>
    <t>sous-total</t>
  </si>
  <si>
    <t xml:space="preserve">   Investissement payés à même les revenus </t>
  </si>
  <si>
    <t xml:space="preserve">   Aménagement et urbanisme</t>
  </si>
  <si>
    <t>Budget 2018</t>
  </si>
  <si>
    <t xml:space="preserve">   Transport</t>
  </si>
  <si>
    <t xml:space="preserve">   Cession d'actifs immobibliers</t>
  </si>
  <si>
    <t xml:space="preserve">   Revenus d'aide au developpement du milieu</t>
  </si>
  <si>
    <t xml:space="preserve">   transport collectif </t>
  </si>
  <si>
    <t xml:space="preserve">        Immo-voirie</t>
  </si>
  <si>
    <t xml:space="preserve">        Projets spéciaux </t>
  </si>
  <si>
    <t>Budget 2019</t>
  </si>
  <si>
    <t xml:space="preserve">   réseaux d'égouts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</si>
</sst>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164" formatCode="0.0%"/>
    <numFmt numFmtId="165" formatCode="_-* #,##0.00\ [$€-1]_-;_-* #,##0.00\ [$€-1]\-;_-* &quot;-&quot;??\ [$€-1]_-"/>
    <numFmt numFmtId="166" formatCode="#,##0\ &quot;$&quot;"/>
    <numFmt numFmtId="167" formatCode="#,##0_);\(#,##0\)"/>
    <numFmt numFmtId="168" formatCode="#,##0.00_);\(#,##0.00\)"/>
    <numFmt numFmtId="169" formatCode="_ * #,##0_)\ &quot;$&quot;_ ;_ * \(#,##0\)\ &quot;$&quot;_ ;_ * &quot;-&quot;??_)\ &quot;$&quot;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3" fontId="0" fillId="0" borderId="0" xfId="0" applyNumberFormat="1"/>
    <xf numFmtId="0" fontId="0" fillId="2" borderId="0" xfId="0" applyFill="1"/>
    <xf numFmtId="0" fontId="2" fillId="0" borderId="0" xfId="0" applyFont="1" applyBorder="1"/>
    <xf numFmtId="0" fontId="2" fillId="2" borderId="0" xfId="0" applyFont="1" applyFill="1"/>
    <xf numFmtId="0" fontId="2" fillId="0" borderId="0" xfId="0" applyFont="1" applyFill="1"/>
    <xf numFmtId="3" fontId="2" fillId="0" borderId="0" xfId="0" applyNumberFormat="1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0" fillId="2" borderId="0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7" fillId="0" borderId="0" xfId="0" applyFont="1"/>
    <xf numFmtId="164" fontId="7" fillId="0" borderId="0" xfId="3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164" fontId="4" fillId="0" borderId="0" xfId="3" applyNumberFormat="1" applyFont="1" applyFill="1" applyBorder="1"/>
    <xf numFmtId="0" fontId="7" fillId="0" borderId="0" xfId="0" applyFont="1" applyFill="1" applyBorder="1"/>
    <xf numFmtId="164" fontId="7" fillId="0" borderId="0" xfId="3" applyNumberFormat="1" applyFont="1" applyFill="1" applyBorder="1"/>
    <xf numFmtId="3" fontId="7" fillId="0" borderId="0" xfId="0" applyNumberFormat="1" applyFont="1" applyFill="1" applyBorder="1"/>
    <xf numFmtId="164" fontId="2" fillId="0" borderId="0" xfId="3" applyNumberFormat="1" applyFont="1" applyFill="1" applyBorder="1"/>
    <xf numFmtId="0" fontId="4" fillId="0" borderId="0" xfId="0" applyFont="1" applyBorder="1"/>
    <xf numFmtId="0" fontId="6" fillId="0" borderId="0" xfId="0" applyFont="1" applyBorder="1"/>
    <xf numFmtId="0" fontId="2" fillId="2" borderId="0" xfId="0" applyFont="1" applyFill="1" applyBorder="1"/>
    <xf numFmtId="0" fontId="3" fillId="0" borderId="0" xfId="0" applyFont="1" applyBorder="1"/>
    <xf numFmtId="0" fontId="7" fillId="0" borderId="0" xfId="0" applyFont="1" applyBorder="1"/>
    <xf numFmtId="0" fontId="2" fillId="0" borderId="4" xfId="0" applyFont="1" applyBorder="1" applyAlignment="1">
      <alignment horizontal="right" wrapText="1"/>
    </xf>
    <xf numFmtId="167" fontId="0" fillId="0" borderId="0" xfId="0" applyNumberFormat="1"/>
    <xf numFmtId="167" fontId="0" fillId="2" borderId="0" xfId="0" applyNumberFormat="1" applyFill="1"/>
    <xf numFmtId="167" fontId="2" fillId="0" borderId="0" xfId="0" applyNumberFormat="1" applyFont="1"/>
    <xf numFmtId="167" fontId="6" fillId="0" borderId="0" xfId="0" applyNumberFormat="1" applyFont="1"/>
    <xf numFmtId="167" fontId="3" fillId="0" borderId="0" xfId="0" applyNumberFormat="1" applyFont="1"/>
    <xf numFmtId="167" fontId="2" fillId="2" borderId="0" xfId="0" applyNumberFormat="1" applyFont="1" applyFill="1"/>
    <xf numFmtId="167" fontId="3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 applyFill="1"/>
    <xf numFmtId="167" fontId="7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8" fontId="0" fillId="0" borderId="0" xfId="0" applyNumberFormat="1" applyFill="1" applyBorder="1"/>
    <xf numFmtId="168" fontId="2" fillId="0" borderId="0" xfId="0" applyNumberFormat="1" applyFont="1" applyFill="1" applyBorder="1"/>
    <xf numFmtId="168" fontId="6" fillId="0" borderId="0" xfId="0" applyNumberFormat="1" applyFont="1" applyFill="1" applyBorder="1"/>
    <xf numFmtId="168" fontId="3" fillId="0" borderId="0" xfId="0" applyNumberFormat="1" applyFont="1" applyFill="1" applyBorder="1"/>
    <xf numFmtId="168" fontId="4" fillId="0" borderId="0" xfId="0" applyNumberFormat="1" applyFont="1" applyFill="1" applyBorder="1"/>
    <xf numFmtId="168" fontId="7" fillId="0" borderId="0" xfId="0" applyNumberFormat="1" applyFont="1" applyFill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167" fontId="2" fillId="3" borderId="0" xfId="0" applyNumberFormat="1" applyFont="1" applyFill="1"/>
    <xf numFmtId="169" fontId="4" fillId="0" borderId="0" xfId="2" applyNumberFormat="1" applyFont="1"/>
    <xf numFmtId="169" fontId="3" fillId="0" borderId="0" xfId="2" applyNumberFormat="1" applyFont="1"/>
    <xf numFmtId="0" fontId="2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/>
    <xf numFmtId="169" fontId="3" fillId="0" borderId="0" xfId="2" applyNumberFormat="1" applyFont="1" applyFill="1"/>
    <xf numFmtId="166" fontId="0" fillId="0" borderId="0" xfId="0" applyNumberFormat="1"/>
    <xf numFmtId="166" fontId="3" fillId="0" borderId="0" xfId="0" applyNumberFormat="1" applyFont="1"/>
    <xf numFmtId="166" fontId="2" fillId="0" borderId="0" xfId="0" applyNumberFormat="1" applyFont="1"/>
    <xf numFmtId="169" fontId="0" fillId="0" borderId="0" xfId="2" applyNumberFormat="1" applyFont="1"/>
    <xf numFmtId="169" fontId="2" fillId="0" borderId="0" xfId="2" applyNumberFormat="1" applyFont="1"/>
    <xf numFmtId="0" fontId="3" fillId="0" borderId="0" xfId="0" applyFont="1" applyFill="1"/>
    <xf numFmtId="169" fontId="9" fillId="3" borderId="0" xfId="2" applyNumberFormat="1" applyFont="1" applyFill="1"/>
    <xf numFmtId="0" fontId="0" fillId="3" borderId="0" xfId="0" applyFill="1"/>
    <xf numFmtId="167" fontId="3" fillId="0" borderId="0" xfId="0" applyNumberFormat="1" applyFont="1" applyFill="1"/>
    <xf numFmtId="169" fontId="0" fillId="2" borderId="0" xfId="2" applyNumberFormat="1" applyFont="1" applyFill="1"/>
    <xf numFmtId="169" fontId="2" fillId="0" borderId="0" xfId="0" applyNumberFormat="1" applyFont="1"/>
    <xf numFmtId="169" fontId="2" fillId="0" borderId="3" xfId="2" applyNumberFormat="1" applyFont="1" applyBorder="1"/>
    <xf numFmtId="169" fontId="3" fillId="3" borderId="0" xfId="2" applyNumberFormat="1" applyFont="1" applyFill="1"/>
    <xf numFmtId="169" fontId="2" fillId="0" borderId="1" xfId="2" applyNumberFormat="1" applyFont="1" applyBorder="1"/>
    <xf numFmtId="0" fontId="3" fillId="0" borderId="0" xfId="0" applyFont="1" applyFill="1" applyAlignment="1">
      <alignment horizontal="right"/>
    </xf>
    <xf numFmtId="169" fontId="10" fillId="3" borderId="0" xfId="2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4" fillId="0" borderId="0" xfId="0" applyNumberFormat="1" applyFont="1" applyFill="1" applyBorder="1"/>
    <xf numFmtId="0" fontId="14" fillId="0" borderId="0" xfId="0" applyFont="1" applyFill="1" applyBorder="1"/>
    <xf numFmtId="167" fontId="3" fillId="0" borderId="0" xfId="0" applyNumberFormat="1" applyFont="1" applyAlignment="1">
      <alignment horizontal="center" vertical="center"/>
    </xf>
    <xf numFmtId="169" fontId="15" fillId="0" borderId="0" xfId="2" applyNumberFormat="1" applyFont="1"/>
    <xf numFmtId="0" fontId="15" fillId="0" borderId="0" xfId="0" applyFont="1"/>
    <xf numFmtId="0" fontId="0" fillId="4" borderId="0" xfId="0" applyFill="1" applyBorder="1"/>
  </cellXfs>
  <cellStyles count="4">
    <cellStyle name="Euro" xfId="1" xr:uid="{00000000-0005-0000-0000-000000000000}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982"/>
  <sheetViews>
    <sheetView tabSelected="1" topLeftCell="B255" zoomScale="130" zoomScaleNormal="130" workbookViewId="0">
      <selection activeCell="F259" sqref="F259"/>
    </sheetView>
  </sheetViews>
  <sheetFormatPr baseColWidth="10" defaultRowHeight="13.2" x14ac:dyDescent="0.25"/>
  <cols>
    <col min="1" max="1" width="54.44140625" customWidth="1"/>
    <col min="3" max="3" width="15.44140625" bestFit="1" customWidth="1"/>
    <col min="4" max="4" width="3.109375" customWidth="1"/>
    <col min="5" max="5" width="13.6640625" customWidth="1"/>
    <col min="6" max="6" width="37.21875" style="1" customWidth="1"/>
    <col min="7" max="7" width="2.5546875" style="21" customWidth="1"/>
    <col min="8" max="8" width="11.6640625" style="1" customWidth="1"/>
    <col min="9" max="9" width="2.5546875" style="21" customWidth="1"/>
    <col min="10" max="10" width="11.6640625" style="1" customWidth="1"/>
    <col min="11" max="11" width="2.5546875" style="21" customWidth="1"/>
    <col min="12" max="12" width="11.6640625" style="1" customWidth="1"/>
    <col min="13" max="13" width="2.5546875" style="21" customWidth="1"/>
    <col min="14" max="14" width="14.6640625" style="56" customWidth="1"/>
    <col min="15" max="15" width="2.5546875" style="21" customWidth="1"/>
    <col min="16" max="16" width="11.5546875" style="1" customWidth="1"/>
    <col min="17" max="17" width="2.5546875" style="1" customWidth="1"/>
    <col min="18" max="159" width="11.44140625" style="1" customWidth="1"/>
  </cols>
  <sheetData>
    <row r="1" spans="1:159" s="2" customFormat="1" ht="13.8" hidden="1" thickBot="1" x14ac:dyDescent="0.3">
      <c r="C1" s="3"/>
      <c r="D1" s="3"/>
      <c r="E1" s="3"/>
      <c r="F1" s="21"/>
      <c r="G1" s="21"/>
      <c r="H1" s="21"/>
      <c r="I1" s="21"/>
      <c r="J1" s="21"/>
      <c r="K1" s="21"/>
      <c r="L1" s="21"/>
      <c r="M1" s="21"/>
      <c r="N1" s="56"/>
      <c r="O1" s="21"/>
      <c r="P1" s="21"/>
      <c r="Q1" s="2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</row>
    <row r="2" spans="1:159" s="1" customFormat="1" ht="9" hidden="1" customHeight="1" x14ac:dyDescent="0.25">
      <c r="C2" s="6"/>
      <c r="D2" s="6"/>
      <c r="E2" s="6"/>
      <c r="F2" s="21"/>
      <c r="G2" s="21"/>
      <c r="H2" s="21"/>
      <c r="I2" s="21"/>
      <c r="J2" s="21"/>
      <c r="K2" s="21"/>
      <c r="L2" s="21"/>
      <c r="M2" s="21"/>
      <c r="N2" s="56"/>
      <c r="O2" s="21"/>
      <c r="P2" s="21"/>
      <c r="Q2" s="21"/>
    </row>
    <row r="3" spans="1:159" s="1" customFormat="1" hidden="1" x14ac:dyDescent="0.25">
      <c r="C3" s="6"/>
      <c r="D3" s="6"/>
      <c r="E3" s="6"/>
      <c r="F3" s="21"/>
      <c r="G3" s="21"/>
      <c r="H3" s="21"/>
      <c r="I3" s="21"/>
      <c r="J3" s="21"/>
      <c r="K3" s="21"/>
      <c r="L3" s="21"/>
      <c r="M3" s="21"/>
      <c r="N3" s="56"/>
      <c r="O3" s="21"/>
      <c r="P3" s="21"/>
      <c r="Q3" s="21"/>
    </row>
    <row r="4" spans="1:159" ht="23.4" hidden="1" x14ac:dyDescent="0.25">
      <c r="C4" s="43" t="s">
        <v>137</v>
      </c>
      <c r="F4" s="23"/>
      <c r="G4" s="23"/>
      <c r="H4" s="23"/>
      <c r="J4" s="23"/>
      <c r="L4" s="23"/>
      <c r="P4" s="21"/>
      <c r="Q4" s="21"/>
    </row>
    <row r="5" spans="1:159" hidden="1" x14ac:dyDescent="0.25">
      <c r="A5" s="11" t="s">
        <v>0</v>
      </c>
      <c r="F5" s="21"/>
      <c r="H5" s="21"/>
      <c r="J5" s="21"/>
      <c r="L5" s="21"/>
      <c r="P5" s="21"/>
      <c r="Q5" s="21"/>
    </row>
    <row r="6" spans="1:159" ht="4.5" hidden="1" customHeight="1" x14ac:dyDescent="0.25">
      <c r="F6" s="21"/>
      <c r="H6" s="21"/>
      <c r="J6" s="21"/>
      <c r="L6" s="21"/>
      <c r="P6" s="21"/>
      <c r="Q6" s="21"/>
    </row>
    <row r="7" spans="1:159" hidden="1" x14ac:dyDescent="0.25">
      <c r="A7" t="s">
        <v>1</v>
      </c>
      <c r="C7" s="4">
        <v>2415208</v>
      </c>
      <c r="F7" s="24"/>
      <c r="H7" s="24"/>
      <c r="J7" s="24"/>
      <c r="L7" s="24"/>
      <c r="P7" s="21"/>
      <c r="Q7" s="21"/>
    </row>
    <row r="8" spans="1:159" hidden="1" x14ac:dyDescent="0.25">
      <c r="A8" t="s">
        <v>2</v>
      </c>
      <c r="C8" s="4">
        <v>78020</v>
      </c>
      <c r="F8" s="24"/>
      <c r="H8" s="24"/>
      <c r="J8" s="24"/>
      <c r="L8" s="24"/>
      <c r="P8" s="21"/>
      <c r="Q8" s="21"/>
    </row>
    <row r="9" spans="1:159" hidden="1" x14ac:dyDescent="0.25">
      <c r="A9" t="s">
        <v>74</v>
      </c>
      <c r="C9" s="4"/>
      <c r="F9" s="24"/>
      <c r="H9" s="24"/>
      <c r="J9" s="24"/>
      <c r="L9" s="24"/>
      <c r="P9" s="21"/>
      <c r="Q9" s="21"/>
    </row>
    <row r="10" spans="1:159" hidden="1" x14ac:dyDescent="0.25">
      <c r="A10" t="s">
        <v>3</v>
      </c>
      <c r="C10" s="4">
        <v>190433</v>
      </c>
      <c r="F10" s="24"/>
      <c r="H10" s="24"/>
      <c r="J10" s="24"/>
      <c r="L10" s="24"/>
      <c r="P10" s="21"/>
      <c r="Q10" s="21"/>
    </row>
    <row r="11" spans="1:159" hidden="1" x14ac:dyDescent="0.25">
      <c r="A11" t="s">
        <v>75</v>
      </c>
      <c r="C11" s="4">
        <v>36150</v>
      </c>
      <c r="F11" s="24"/>
      <c r="H11" s="24"/>
      <c r="J11" s="24"/>
      <c r="L11" s="24"/>
      <c r="P11" s="21"/>
      <c r="Q11" s="21"/>
    </row>
    <row r="12" spans="1:159" hidden="1" x14ac:dyDescent="0.25">
      <c r="A12" t="s">
        <v>76</v>
      </c>
      <c r="C12" s="4">
        <v>109560</v>
      </c>
      <c r="F12" s="24"/>
      <c r="H12" s="24"/>
      <c r="J12" s="24"/>
      <c r="L12" s="24"/>
      <c r="P12" s="21"/>
      <c r="Q12" s="21"/>
    </row>
    <row r="13" spans="1:159" hidden="1" x14ac:dyDescent="0.25">
      <c r="A13" t="s">
        <v>77</v>
      </c>
      <c r="C13" s="4">
        <v>25000</v>
      </c>
      <c r="F13" s="24"/>
      <c r="H13" s="24"/>
      <c r="J13" s="24"/>
      <c r="L13" s="24"/>
      <c r="P13" s="21"/>
      <c r="Q13" s="21"/>
    </row>
    <row r="14" spans="1:159" hidden="1" x14ac:dyDescent="0.25">
      <c r="A14" t="s">
        <v>78</v>
      </c>
      <c r="C14" s="4">
        <v>25000</v>
      </c>
      <c r="F14" s="24"/>
      <c r="H14" s="24"/>
      <c r="J14" s="24"/>
      <c r="L14" s="24"/>
      <c r="P14" s="21"/>
      <c r="Q14" s="21"/>
    </row>
    <row r="15" spans="1:159" hidden="1" x14ac:dyDescent="0.25">
      <c r="A15" t="s">
        <v>92</v>
      </c>
      <c r="C15" s="4">
        <v>133266</v>
      </c>
      <c r="F15" s="24"/>
      <c r="H15" s="24"/>
      <c r="J15" s="24"/>
      <c r="L15" s="24"/>
      <c r="P15" s="21"/>
      <c r="Q15" s="21"/>
    </row>
    <row r="16" spans="1:159" s="5" customFormat="1" ht="4.5" hidden="1" customHeight="1" x14ac:dyDescent="0.25">
      <c r="F16" s="21"/>
      <c r="G16" s="21"/>
      <c r="H16" s="21"/>
      <c r="I16" s="21"/>
      <c r="J16" s="21"/>
      <c r="K16" s="21"/>
      <c r="L16" s="21"/>
      <c r="M16" s="21"/>
      <c r="N16" s="56"/>
      <c r="O16" s="21"/>
      <c r="P16" s="21"/>
      <c r="Q16" s="21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</row>
    <row r="17" spans="1:159" s="11" customFormat="1" hidden="1" x14ac:dyDescent="0.25">
      <c r="A17" s="11" t="s">
        <v>4</v>
      </c>
      <c r="C17" s="9">
        <f>SUM(C7:C15)</f>
        <v>3012637</v>
      </c>
      <c r="F17" s="28"/>
      <c r="G17" s="20"/>
      <c r="H17" s="28"/>
      <c r="I17" s="28"/>
      <c r="J17" s="28"/>
      <c r="K17" s="20"/>
      <c r="L17" s="28"/>
      <c r="M17" s="20"/>
      <c r="N17" s="57"/>
      <c r="O17" s="20"/>
      <c r="P17" s="20"/>
      <c r="Q17" s="2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</row>
    <row r="18" spans="1:159" ht="12.75" hidden="1" customHeight="1" x14ac:dyDescent="0.25">
      <c r="F18" s="21"/>
      <c r="H18" s="21"/>
      <c r="J18" s="21"/>
      <c r="L18" s="21"/>
      <c r="P18" s="21"/>
      <c r="Q18" s="21"/>
    </row>
    <row r="19" spans="1:159" s="11" customFormat="1" hidden="1" x14ac:dyDescent="0.25">
      <c r="A19" s="11" t="s">
        <v>94</v>
      </c>
      <c r="F19" s="20"/>
      <c r="G19" s="20"/>
      <c r="H19" s="20"/>
      <c r="I19" s="20"/>
      <c r="J19" s="20"/>
      <c r="K19" s="20"/>
      <c r="L19" s="20"/>
      <c r="M19" s="20"/>
      <c r="N19" s="57"/>
      <c r="O19" s="20"/>
      <c r="P19" s="20"/>
      <c r="Q19" s="20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</row>
    <row r="20" spans="1:159" ht="4.5" hidden="1" customHeight="1" x14ac:dyDescent="0.25">
      <c r="F20" s="21"/>
      <c r="H20" s="21"/>
      <c r="J20" s="21"/>
      <c r="L20" s="21"/>
      <c r="P20" s="21"/>
      <c r="Q20" s="21"/>
    </row>
    <row r="21" spans="1:159" hidden="1" x14ac:dyDescent="0.25">
      <c r="A21" t="s">
        <v>5</v>
      </c>
      <c r="C21" s="44">
        <v>-587720</v>
      </c>
      <c r="D21" s="44"/>
      <c r="E21" s="44"/>
      <c r="F21" s="24"/>
      <c r="H21" s="24"/>
      <c r="J21" s="24"/>
      <c r="L21" s="24"/>
      <c r="P21" s="21"/>
      <c r="Q21" s="21"/>
    </row>
    <row r="22" spans="1:159" hidden="1" x14ac:dyDescent="0.25">
      <c r="A22" t="s">
        <v>6</v>
      </c>
      <c r="C22" s="44">
        <v>-420805</v>
      </c>
      <c r="D22" s="44"/>
      <c r="E22" s="44"/>
      <c r="F22" s="24"/>
      <c r="H22" s="24"/>
      <c r="J22" s="24"/>
      <c r="L22" s="24"/>
      <c r="P22" s="21"/>
      <c r="Q22" s="21"/>
    </row>
    <row r="23" spans="1:159" hidden="1" x14ac:dyDescent="0.25">
      <c r="A23" t="s">
        <v>7</v>
      </c>
      <c r="C23" s="44">
        <v>-1010089</v>
      </c>
      <c r="D23" s="44"/>
      <c r="E23" s="44"/>
      <c r="F23" s="24"/>
      <c r="H23" s="24"/>
      <c r="J23" s="24"/>
      <c r="L23" s="24"/>
      <c r="P23" s="21"/>
      <c r="Q23" s="21"/>
    </row>
    <row r="24" spans="1:159" hidden="1" x14ac:dyDescent="0.25">
      <c r="A24" t="s">
        <v>71</v>
      </c>
      <c r="C24" s="44">
        <v>-497287</v>
      </c>
      <c r="D24" s="44"/>
      <c r="E24" s="44"/>
      <c r="F24" s="24"/>
      <c r="H24" s="24"/>
      <c r="J24" s="24"/>
      <c r="L24" s="24"/>
      <c r="P24" s="21"/>
      <c r="Q24" s="21"/>
    </row>
    <row r="25" spans="1:159" hidden="1" x14ac:dyDescent="0.25">
      <c r="A25" t="s">
        <v>8</v>
      </c>
      <c r="C25" s="44"/>
      <c r="D25" s="44"/>
      <c r="E25" s="44"/>
      <c r="F25" s="21"/>
      <c r="H25" s="21"/>
      <c r="J25" s="21"/>
      <c r="L25" s="21"/>
      <c r="P25" s="21"/>
      <c r="Q25" s="21"/>
    </row>
    <row r="26" spans="1:159" hidden="1" x14ac:dyDescent="0.25">
      <c r="A26" t="s">
        <v>9</v>
      </c>
      <c r="C26" s="44">
        <v>-110940</v>
      </c>
      <c r="D26" s="44"/>
      <c r="E26" s="44"/>
      <c r="F26" s="24"/>
      <c r="H26" s="24"/>
      <c r="J26" s="24"/>
      <c r="L26" s="24"/>
      <c r="P26" s="21"/>
      <c r="Q26" s="21"/>
    </row>
    <row r="27" spans="1:159" hidden="1" x14ac:dyDescent="0.25">
      <c r="A27" t="s">
        <v>10</v>
      </c>
      <c r="C27" s="44">
        <v>-307391</v>
      </c>
      <c r="D27" s="44"/>
      <c r="E27" s="44"/>
      <c r="F27" s="24"/>
      <c r="H27" s="24"/>
      <c r="J27" s="24"/>
      <c r="L27" s="24"/>
      <c r="P27" s="21"/>
      <c r="Q27" s="21"/>
    </row>
    <row r="28" spans="1:159" hidden="1" x14ac:dyDescent="0.25">
      <c r="A28" t="s">
        <v>72</v>
      </c>
      <c r="C28" s="44"/>
      <c r="D28" s="44"/>
      <c r="E28" s="44"/>
      <c r="F28" s="21"/>
      <c r="H28" s="21"/>
      <c r="J28" s="21"/>
      <c r="L28" s="21"/>
      <c r="P28" s="21"/>
      <c r="Q28" s="21"/>
    </row>
    <row r="29" spans="1:159" hidden="1" x14ac:dyDescent="0.25">
      <c r="A29" t="s">
        <v>11</v>
      </c>
      <c r="C29" s="44">
        <v>-78405</v>
      </c>
      <c r="D29" s="44"/>
      <c r="E29" s="44"/>
      <c r="F29" s="21"/>
      <c r="H29" s="21"/>
      <c r="J29" s="21"/>
      <c r="L29" s="21"/>
      <c r="P29" s="21"/>
      <c r="Q29" s="21"/>
    </row>
    <row r="30" spans="1:159" hidden="1" x14ac:dyDescent="0.25">
      <c r="A30" s="12" t="s">
        <v>113</v>
      </c>
      <c r="C30" s="44"/>
      <c r="D30" s="44"/>
      <c r="E30" s="44"/>
      <c r="F30" s="24"/>
      <c r="H30" s="24"/>
      <c r="J30" s="24"/>
      <c r="L30" s="24"/>
      <c r="P30" s="21"/>
      <c r="Q30" s="21"/>
    </row>
    <row r="31" spans="1:159" s="5" customFormat="1" ht="4.5" hidden="1" customHeight="1" x14ac:dyDescent="0.25">
      <c r="C31" s="45"/>
      <c r="D31" s="45"/>
      <c r="E31" s="45"/>
      <c r="F31" s="21"/>
      <c r="G31" s="21"/>
      <c r="H31" s="21"/>
      <c r="I31" s="21"/>
      <c r="J31" s="21"/>
      <c r="K31" s="21"/>
      <c r="L31" s="21"/>
      <c r="M31" s="21"/>
      <c r="N31" s="56"/>
      <c r="O31" s="21"/>
      <c r="P31" s="21"/>
      <c r="Q31" s="21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</row>
    <row r="32" spans="1:159" s="11" customFormat="1" hidden="1" x14ac:dyDescent="0.25">
      <c r="A32" s="11" t="s">
        <v>4</v>
      </c>
      <c r="C32" s="46">
        <f>SUM(C21:C30)</f>
        <v>-3012637</v>
      </c>
      <c r="D32" s="46"/>
      <c r="E32" s="46"/>
      <c r="F32" s="28"/>
      <c r="G32" s="20"/>
      <c r="H32" s="28"/>
      <c r="I32" s="28"/>
      <c r="J32" s="28"/>
      <c r="K32" s="20"/>
      <c r="L32" s="28"/>
      <c r="M32" s="20"/>
      <c r="N32" s="57"/>
      <c r="O32" s="20"/>
      <c r="P32" s="20"/>
      <c r="Q32" s="20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</row>
    <row r="33" spans="1:159" s="11" customFormat="1" ht="8.25" hidden="1" customHeight="1" x14ac:dyDescent="0.25">
      <c r="C33" s="46"/>
      <c r="D33" s="46"/>
      <c r="E33" s="46"/>
      <c r="F33" s="28"/>
      <c r="G33" s="20"/>
      <c r="H33" s="28"/>
      <c r="I33" s="28"/>
      <c r="J33" s="28"/>
      <c r="K33" s="20"/>
      <c r="L33" s="28"/>
      <c r="M33" s="20"/>
      <c r="N33" s="57"/>
      <c r="O33" s="20"/>
      <c r="P33" s="20"/>
      <c r="Q33" s="20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</row>
    <row r="34" spans="1:159" s="18" customFormat="1" hidden="1" x14ac:dyDescent="0.25">
      <c r="A34" s="18" t="s">
        <v>135</v>
      </c>
      <c r="C34" s="47">
        <f>C17+C32</f>
        <v>0</v>
      </c>
      <c r="D34" s="47"/>
      <c r="E34" s="47"/>
      <c r="F34" s="31"/>
      <c r="G34" s="32"/>
      <c r="H34" s="31"/>
      <c r="I34" s="31"/>
      <c r="J34" s="31"/>
      <c r="K34" s="32"/>
      <c r="L34" s="31"/>
      <c r="M34" s="32"/>
      <c r="N34" s="58"/>
      <c r="O34" s="32"/>
      <c r="P34" s="32"/>
      <c r="Q34" s="32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</row>
    <row r="35" spans="1:159" s="11" customFormat="1" ht="8.25" hidden="1" customHeight="1" x14ac:dyDescent="0.25">
      <c r="A35"/>
      <c r="C35" s="46"/>
      <c r="D35" s="46"/>
      <c r="E35" s="46"/>
      <c r="F35" s="28"/>
      <c r="G35" s="20"/>
      <c r="H35" s="28"/>
      <c r="I35" s="28"/>
      <c r="J35" s="28"/>
      <c r="K35" s="20"/>
      <c r="L35" s="28"/>
      <c r="M35" s="20"/>
      <c r="N35" s="57"/>
      <c r="O35" s="20"/>
      <c r="P35" s="20"/>
      <c r="Q35" s="20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</row>
    <row r="36" spans="1:159" s="11" customFormat="1" hidden="1" x14ac:dyDescent="0.25">
      <c r="A36" s="11" t="s">
        <v>95</v>
      </c>
      <c r="C36" s="46"/>
      <c r="D36" s="46"/>
      <c r="E36" s="46"/>
      <c r="F36" s="28"/>
      <c r="G36" s="20"/>
      <c r="H36" s="28"/>
      <c r="I36" s="28"/>
      <c r="J36" s="28"/>
      <c r="K36" s="20"/>
      <c r="L36" s="28"/>
      <c r="M36" s="20"/>
      <c r="N36" s="57"/>
      <c r="O36" s="20"/>
      <c r="P36" s="20"/>
      <c r="Q36" s="20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</row>
    <row r="37" spans="1:159" s="11" customFormat="1" ht="5.25" hidden="1" customHeight="1" x14ac:dyDescent="0.25">
      <c r="A37"/>
      <c r="C37" s="46"/>
      <c r="D37" s="46"/>
      <c r="E37" s="46"/>
      <c r="F37" s="28"/>
      <c r="G37" s="20"/>
      <c r="H37" s="28"/>
      <c r="I37" s="28"/>
      <c r="J37" s="28"/>
      <c r="K37" s="20"/>
      <c r="L37" s="28"/>
      <c r="M37" s="20"/>
      <c r="N37" s="57"/>
      <c r="O37" s="20"/>
      <c r="P37" s="20"/>
      <c r="Q37" s="20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</row>
    <row r="38" spans="1:159" s="11" customFormat="1" ht="12.75" hidden="1" customHeight="1" x14ac:dyDescent="0.25">
      <c r="A38" s="11" t="s">
        <v>13</v>
      </c>
      <c r="C38" s="46"/>
      <c r="D38" s="46"/>
      <c r="E38" s="46"/>
      <c r="F38" s="28"/>
      <c r="G38" s="20"/>
      <c r="H38" s="28"/>
      <c r="I38" s="28"/>
      <c r="J38" s="28"/>
      <c r="K38" s="20"/>
      <c r="L38" s="28"/>
      <c r="M38" s="20"/>
      <c r="N38" s="57"/>
      <c r="O38" s="20"/>
      <c r="P38" s="20"/>
      <c r="Q38" s="20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</row>
    <row r="39" spans="1:159" s="11" customFormat="1" ht="12.75" hidden="1" customHeight="1" x14ac:dyDescent="0.25">
      <c r="A39" s="12" t="s">
        <v>97</v>
      </c>
      <c r="C39" s="46">
        <v>483450</v>
      </c>
      <c r="D39" s="46"/>
      <c r="E39" s="46"/>
      <c r="F39" s="28"/>
      <c r="G39" s="20"/>
      <c r="H39" s="28"/>
      <c r="I39" s="28"/>
      <c r="J39" s="28"/>
      <c r="K39" s="20"/>
      <c r="L39" s="28"/>
      <c r="M39" s="20"/>
      <c r="N39" s="57"/>
      <c r="O39" s="20"/>
      <c r="P39" s="20"/>
      <c r="Q39" s="20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</row>
    <row r="40" spans="1:159" s="11" customFormat="1" ht="12.75" hidden="1" customHeight="1" x14ac:dyDescent="0.25">
      <c r="A40" t="s">
        <v>96</v>
      </c>
      <c r="C40" s="46"/>
      <c r="D40" s="46"/>
      <c r="E40" s="46"/>
      <c r="F40" s="28"/>
      <c r="G40" s="20"/>
      <c r="H40" s="28"/>
      <c r="I40" s="28"/>
      <c r="J40" s="28"/>
      <c r="K40" s="20"/>
      <c r="L40" s="28"/>
      <c r="M40" s="20"/>
      <c r="N40" s="57"/>
      <c r="O40" s="20"/>
      <c r="P40" s="20"/>
      <c r="Q40" s="2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</row>
    <row r="41" spans="1:159" s="11" customFormat="1" ht="12.75" hidden="1" customHeight="1" x14ac:dyDescent="0.25">
      <c r="A41" s="12" t="s">
        <v>122</v>
      </c>
      <c r="C41" s="46"/>
      <c r="D41" s="46"/>
      <c r="E41" s="46"/>
      <c r="F41" s="28"/>
      <c r="G41" s="20"/>
      <c r="H41" s="28"/>
      <c r="I41" s="28"/>
      <c r="J41" s="28"/>
      <c r="K41" s="20"/>
      <c r="L41" s="28"/>
      <c r="M41" s="20"/>
      <c r="N41" s="57"/>
      <c r="O41" s="20"/>
      <c r="P41" s="20"/>
      <c r="Q41" s="20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</row>
    <row r="42" spans="1:159" s="11" customFormat="1" ht="12.75" hidden="1" customHeight="1" x14ac:dyDescent="0.25">
      <c r="A42" s="12" t="s">
        <v>98</v>
      </c>
      <c r="C42" s="46"/>
      <c r="D42" s="46"/>
      <c r="E42" s="46"/>
      <c r="F42" s="28"/>
      <c r="G42" s="20"/>
      <c r="H42" s="28"/>
      <c r="I42" s="28"/>
      <c r="J42" s="28"/>
      <c r="K42" s="20"/>
      <c r="L42" s="28"/>
      <c r="M42" s="20"/>
      <c r="N42" s="57"/>
      <c r="O42" s="20"/>
      <c r="P42" s="20"/>
      <c r="Q42" s="20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</row>
    <row r="43" spans="1:159" s="5" customFormat="1" ht="4.5" hidden="1" customHeight="1" x14ac:dyDescent="0.25">
      <c r="C43" s="45"/>
      <c r="D43" s="45"/>
      <c r="E43" s="45"/>
      <c r="F43" s="21"/>
      <c r="G43" s="21"/>
      <c r="H43" s="21"/>
      <c r="I43" s="21"/>
      <c r="J43" s="21"/>
      <c r="K43" s="21"/>
      <c r="L43" s="21"/>
      <c r="M43" s="21"/>
      <c r="N43" s="56"/>
      <c r="O43" s="21"/>
      <c r="P43" s="21"/>
      <c r="Q43" s="21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</row>
    <row r="44" spans="1:159" s="11" customFormat="1" hidden="1" x14ac:dyDescent="0.25">
      <c r="A44" s="11" t="s">
        <v>4</v>
      </c>
      <c r="C44" s="46">
        <f>SUM(C39:C42)</f>
        <v>483450</v>
      </c>
      <c r="D44" s="46"/>
      <c r="E44" s="46"/>
      <c r="F44" s="28"/>
      <c r="G44" s="20"/>
      <c r="H44" s="28"/>
      <c r="I44" s="28"/>
      <c r="J44" s="28"/>
      <c r="K44" s="20"/>
      <c r="L44" s="28"/>
      <c r="M44" s="20"/>
      <c r="N44" s="57"/>
      <c r="O44" s="20"/>
      <c r="P44" s="20"/>
      <c r="Q44" s="20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</row>
    <row r="45" spans="1:159" s="11" customFormat="1" ht="5.25" hidden="1" customHeight="1" x14ac:dyDescent="0.25">
      <c r="A45"/>
      <c r="C45" s="46"/>
      <c r="D45" s="46"/>
      <c r="E45" s="46"/>
      <c r="F45" s="28"/>
      <c r="G45" s="20"/>
      <c r="H45" s="28"/>
      <c r="I45" s="28"/>
      <c r="J45" s="28"/>
      <c r="K45" s="20"/>
      <c r="L45" s="28"/>
      <c r="M45" s="20"/>
      <c r="N45" s="57"/>
      <c r="O45" s="20"/>
      <c r="P45" s="20"/>
      <c r="Q45" s="20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</row>
    <row r="46" spans="1:159" s="11" customFormat="1" ht="12.75" hidden="1" customHeight="1" x14ac:dyDescent="0.25">
      <c r="A46" s="11" t="s">
        <v>99</v>
      </c>
      <c r="C46" s="46"/>
      <c r="D46" s="46"/>
      <c r="E46" s="46"/>
      <c r="F46" s="28"/>
      <c r="G46" s="20"/>
      <c r="H46" s="28"/>
      <c r="I46" s="28"/>
      <c r="J46" s="28"/>
      <c r="K46" s="20"/>
      <c r="L46" s="28"/>
      <c r="M46" s="20"/>
      <c r="N46" s="57"/>
      <c r="O46" s="20"/>
      <c r="P46" s="20"/>
      <c r="Q46" s="20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</row>
    <row r="47" spans="1:159" s="11" customFormat="1" ht="12.75" hidden="1" customHeight="1" x14ac:dyDescent="0.25">
      <c r="A47" s="12" t="s">
        <v>112</v>
      </c>
      <c r="C47" s="46"/>
      <c r="D47" s="46"/>
      <c r="E47" s="46"/>
      <c r="F47" s="28"/>
      <c r="G47" s="20"/>
      <c r="H47" s="28"/>
      <c r="I47" s="28"/>
      <c r="J47" s="28"/>
      <c r="K47" s="20"/>
      <c r="L47" s="28"/>
      <c r="M47" s="20"/>
      <c r="N47" s="57"/>
      <c r="O47" s="20"/>
      <c r="P47" s="20"/>
      <c r="Q47" s="20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</row>
    <row r="48" spans="1:159" s="11" customFormat="1" ht="12.75" hidden="1" customHeight="1" x14ac:dyDescent="0.25">
      <c r="A48" s="12" t="s">
        <v>98</v>
      </c>
      <c r="C48" s="46"/>
      <c r="D48" s="46"/>
      <c r="E48" s="46"/>
      <c r="F48" s="28"/>
      <c r="G48" s="20"/>
      <c r="H48" s="28"/>
      <c r="I48" s="28"/>
      <c r="J48" s="28"/>
      <c r="K48" s="20"/>
      <c r="L48" s="28"/>
      <c r="M48" s="20"/>
      <c r="N48" s="57"/>
      <c r="O48" s="20"/>
      <c r="P48" s="20"/>
      <c r="Q48" s="20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</row>
    <row r="49" spans="1:159" s="5" customFormat="1" ht="4.5" hidden="1" customHeight="1" x14ac:dyDescent="0.25">
      <c r="C49" s="45"/>
      <c r="D49" s="45"/>
      <c r="E49" s="45"/>
      <c r="F49" s="21"/>
      <c r="G49" s="21"/>
      <c r="H49" s="21"/>
      <c r="I49" s="21"/>
      <c r="J49" s="21"/>
      <c r="K49" s="21"/>
      <c r="L49" s="21"/>
      <c r="M49" s="21"/>
      <c r="N49" s="56"/>
      <c r="O49" s="21"/>
      <c r="P49" s="21"/>
      <c r="Q49" s="21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</row>
    <row r="50" spans="1:159" s="11" customFormat="1" hidden="1" x14ac:dyDescent="0.25">
      <c r="A50" s="11" t="s">
        <v>4</v>
      </c>
      <c r="C50" s="46">
        <f>SUM(C47:C48)</f>
        <v>0</v>
      </c>
      <c r="D50" s="46"/>
      <c r="E50" s="46"/>
      <c r="F50" s="28"/>
      <c r="G50" s="20"/>
      <c r="H50" s="28"/>
      <c r="I50" s="28"/>
      <c r="J50" s="28"/>
      <c r="K50" s="20"/>
      <c r="L50" s="28"/>
      <c r="M50" s="20"/>
      <c r="N50" s="57"/>
      <c r="O50" s="20"/>
      <c r="P50" s="20"/>
      <c r="Q50" s="20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</row>
    <row r="51" spans="1:159" s="11" customFormat="1" ht="5.25" hidden="1" customHeight="1" x14ac:dyDescent="0.25">
      <c r="A51" s="12"/>
      <c r="C51" s="46"/>
      <c r="D51" s="46"/>
      <c r="E51" s="46"/>
      <c r="F51" s="28"/>
      <c r="G51" s="20"/>
      <c r="H51" s="28"/>
      <c r="I51" s="28"/>
      <c r="J51" s="28"/>
      <c r="K51" s="20"/>
      <c r="L51" s="28"/>
      <c r="M51" s="20"/>
      <c r="N51" s="57"/>
      <c r="O51" s="20"/>
      <c r="P51" s="20"/>
      <c r="Q51" s="20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</row>
    <row r="52" spans="1:159" s="11" customFormat="1" ht="12.75" hidden="1" customHeight="1" x14ac:dyDescent="0.25">
      <c r="A52" s="11" t="s">
        <v>103</v>
      </c>
      <c r="C52" s="46"/>
      <c r="D52" s="46"/>
      <c r="E52" s="46"/>
      <c r="F52" s="28"/>
      <c r="G52" s="20"/>
      <c r="H52" s="28"/>
      <c r="I52" s="28"/>
      <c r="J52" s="28"/>
      <c r="K52" s="20"/>
      <c r="L52" s="28"/>
      <c r="M52" s="20"/>
      <c r="N52" s="57"/>
      <c r="O52" s="20"/>
      <c r="P52" s="20"/>
      <c r="Q52" s="20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</row>
    <row r="53" spans="1:159" s="11" customFormat="1" ht="12.75" hidden="1" customHeight="1" x14ac:dyDescent="0.25">
      <c r="A53" s="11" t="s">
        <v>100</v>
      </c>
      <c r="C53" s="46"/>
      <c r="D53" s="46"/>
      <c r="E53" s="46"/>
      <c r="F53" s="28"/>
      <c r="G53" s="20"/>
      <c r="H53" s="28"/>
      <c r="I53" s="28"/>
      <c r="J53" s="28"/>
      <c r="K53" s="20"/>
      <c r="L53" s="28"/>
      <c r="M53" s="20"/>
      <c r="N53" s="57"/>
      <c r="O53" s="20"/>
      <c r="P53" s="20"/>
      <c r="Q53" s="20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</row>
    <row r="54" spans="1:159" s="11" customFormat="1" ht="12.75" hidden="1" customHeight="1" x14ac:dyDescent="0.25">
      <c r="A54" s="12" t="s">
        <v>123</v>
      </c>
      <c r="C54" s="46"/>
      <c r="D54" s="46"/>
      <c r="E54" s="46"/>
      <c r="F54" s="28"/>
      <c r="G54" s="20"/>
      <c r="H54" s="28"/>
      <c r="I54" s="28"/>
      <c r="J54" s="28"/>
      <c r="K54" s="20"/>
      <c r="L54" s="28"/>
      <c r="M54" s="20"/>
      <c r="N54" s="57"/>
      <c r="O54" s="20"/>
      <c r="P54" s="20"/>
      <c r="Q54" s="20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</row>
    <row r="55" spans="1:159" s="11" customFormat="1" ht="12.75" hidden="1" customHeight="1" x14ac:dyDescent="0.25">
      <c r="A55" s="12" t="s">
        <v>124</v>
      </c>
      <c r="C55" s="46"/>
      <c r="D55" s="46"/>
      <c r="E55" s="46"/>
      <c r="F55" s="28"/>
      <c r="G55" s="20"/>
      <c r="H55" s="28"/>
      <c r="I55" s="28"/>
      <c r="J55" s="28"/>
      <c r="K55" s="20"/>
      <c r="L55" s="28"/>
      <c r="M55" s="20"/>
      <c r="N55" s="57"/>
      <c r="O55" s="20"/>
      <c r="P55" s="20"/>
      <c r="Q55" s="20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</row>
    <row r="56" spans="1:159" s="11" customFormat="1" ht="12.75" hidden="1" customHeight="1" x14ac:dyDescent="0.25">
      <c r="A56" s="12" t="s">
        <v>125</v>
      </c>
      <c r="C56" s="46"/>
      <c r="D56" s="46"/>
      <c r="E56" s="46"/>
      <c r="F56" s="28"/>
      <c r="G56" s="20"/>
      <c r="H56" s="28"/>
      <c r="I56" s="28"/>
      <c r="J56" s="28"/>
      <c r="K56" s="20"/>
      <c r="L56" s="28"/>
      <c r="M56" s="20"/>
      <c r="N56" s="57"/>
      <c r="O56" s="20"/>
      <c r="P56" s="20"/>
      <c r="Q56" s="20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</row>
    <row r="57" spans="1:159" s="5" customFormat="1" ht="4.5" hidden="1" customHeight="1" x14ac:dyDescent="0.25">
      <c r="C57" s="45"/>
      <c r="D57" s="45"/>
      <c r="E57" s="45"/>
      <c r="F57" s="21"/>
      <c r="G57" s="21"/>
      <c r="H57" s="21"/>
      <c r="I57" s="21"/>
      <c r="J57" s="21"/>
      <c r="K57" s="21"/>
      <c r="L57" s="21"/>
      <c r="M57" s="21"/>
      <c r="N57" s="56"/>
      <c r="O57" s="21"/>
      <c r="P57" s="21"/>
      <c r="Q57" s="21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</row>
    <row r="58" spans="1:159" s="11" customFormat="1" hidden="1" x14ac:dyDescent="0.25">
      <c r="A58" s="11" t="s">
        <v>4</v>
      </c>
      <c r="C58" s="46">
        <f>SUM(C54:C56)</f>
        <v>0</v>
      </c>
      <c r="D58" s="46"/>
      <c r="E58" s="46"/>
      <c r="F58" s="28"/>
      <c r="G58" s="20"/>
      <c r="H58" s="28"/>
      <c r="I58" s="28"/>
      <c r="J58" s="28"/>
      <c r="K58" s="20"/>
      <c r="L58" s="28"/>
      <c r="M58" s="20"/>
      <c r="N58" s="57"/>
      <c r="O58" s="20"/>
      <c r="P58" s="20"/>
      <c r="Q58" s="20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</row>
    <row r="59" spans="1:159" s="11" customFormat="1" ht="5.25" hidden="1" customHeight="1" x14ac:dyDescent="0.25">
      <c r="A59"/>
      <c r="C59" s="46"/>
      <c r="D59" s="46"/>
      <c r="E59" s="46"/>
      <c r="F59" s="28"/>
      <c r="G59" s="20"/>
      <c r="H59" s="28"/>
      <c r="I59" s="28"/>
      <c r="J59" s="28"/>
      <c r="K59" s="20"/>
      <c r="L59" s="28"/>
      <c r="M59" s="20"/>
      <c r="N59" s="57"/>
      <c r="O59" s="20"/>
      <c r="P59" s="20"/>
      <c r="Q59" s="20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</row>
    <row r="60" spans="1:159" hidden="1" x14ac:dyDescent="0.25">
      <c r="A60" s="11" t="s">
        <v>79</v>
      </c>
      <c r="C60" s="44"/>
      <c r="D60" s="44"/>
      <c r="E60" s="44"/>
      <c r="F60" s="21"/>
      <c r="H60" s="21"/>
      <c r="J60" s="21"/>
      <c r="L60" s="21"/>
      <c r="P60" s="21"/>
      <c r="Q60" s="21"/>
    </row>
    <row r="61" spans="1:159" hidden="1" x14ac:dyDescent="0.25">
      <c r="A61" t="s">
        <v>104</v>
      </c>
      <c r="C61" s="44"/>
      <c r="D61" s="44"/>
      <c r="E61" s="44"/>
      <c r="F61" s="21"/>
      <c r="H61" s="21"/>
      <c r="J61" s="21"/>
      <c r="L61" s="21"/>
      <c r="P61" s="21"/>
      <c r="Q61" s="21"/>
    </row>
    <row r="62" spans="1:159" hidden="1" x14ac:dyDescent="0.25">
      <c r="A62" t="s">
        <v>80</v>
      </c>
      <c r="C62" s="44">
        <v>-176500</v>
      </c>
      <c r="D62" s="44"/>
      <c r="E62" s="44"/>
      <c r="F62" s="24"/>
      <c r="H62" s="24"/>
      <c r="J62" s="24"/>
      <c r="L62" s="21"/>
      <c r="P62" s="21"/>
      <c r="Q62" s="21"/>
    </row>
    <row r="63" spans="1:159" s="5" customFormat="1" ht="4.5" hidden="1" customHeight="1" x14ac:dyDescent="0.25">
      <c r="C63" s="45"/>
      <c r="D63" s="45"/>
      <c r="E63" s="45"/>
      <c r="F63" s="21"/>
      <c r="G63" s="21"/>
      <c r="H63" s="21"/>
      <c r="I63" s="21"/>
      <c r="J63" s="21"/>
      <c r="K63" s="21"/>
      <c r="L63" s="21"/>
      <c r="M63" s="21"/>
      <c r="N63" s="56"/>
      <c r="O63" s="21"/>
      <c r="P63" s="21"/>
      <c r="Q63" s="21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</row>
    <row r="64" spans="1:159" s="11" customFormat="1" hidden="1" x14ac:dyDescent="0.25">
      <c r="A64" s="11" t="s">
        <v>4</v>
      </c>
      <c r="C64" s="46">
        <f>SUM(C61:C62)</f>
        <v>-176500</v>
      </c>
      <c r="D64" s="46"/>
      <c r="E64" s="46"/>
      <c r="F64" s="28"/>
      <c r="G64" s="20"/>
      <c r="H64" s="28"/>
      <c r="I64" s="28"/>
      <c r="J64" s="28"/>
      <c r="K64" s="20"/>
      <c r="L64" s="28"/>
      <c r="M64" s="20"/>
      <c r="N64" s="57"/>
      <c r="O64" s="20"/>
      <c r="P64" s="20"/>
      <c r="Q64" s="20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</row>
    <row r="65" spans="1:159" s="11" customFormat="1" ht="12.75" hidden="1" customHeight="1" x14ac:dyDescent="0.25">
      <c r="C65" s="46"/>
      <c r="D65" s="46"/>
      <c r="E65" s="46"/>
      <c r="F65" s="28"/>
      <c r="G65" s="20"/>
      <c r="H65" s="28"/>
      <c r="I65" s="28"/>
      <c r="J65" s="28"/>
      <c r="K65" s="20"/>
      <c r="L65" s="28"/>
      <c r="M65" s="20"/>
      <c r="N65" s="57"/>
      <c r="O65" s="20"/>
      <c r="P65" s="20"/>
      <c r="Q65" s="20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</row>
    <row r="66" spans="1:159" s="11" customFormat="1" ht="12.75" hidden="1" customHeight="1" x14ac:dyDescent="0.25">
      <c r="A66" s="11" t="s">
        <v>12</v>
      </c>
      <c r="C66" s="46"/>
      <c r="D66" s="46"/>
      <c r="E66" s="46"/>
      <c r="F66" s="20"/>
      <c r="G66" s="20"/>
      <c r="H66" s="20"/>
      <c r="I66" s="20"/>
      <c r="J66" s="20"/>
      <c r="K66" s="20"/>
      <c r="L66" s="20"/>
      <c r="M66" s="20"/>
      <c r="N66" s="57"/>
      <c r="O66" s="20"/>
      <c r="P66" s="20"/>
      <c r="Q66" s="20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</row>
    <row r="67" spans="1:159" ht="4.5" hidden="1" customHeight="1" x14ac:dyDescent="0.25">
      <c r="C67" s="44"/>
      <c r="D67" s="44"/>
      <c r="E67" s="44"/>
      <c r="F67" s="21"/>
      <c r="H67" s="21"/>
      <c r="J67" s="21"/>
      <c r="L67" s="21"/>
      <c r="P67" s="21"/>
      <c r="Q67" s="21"/>
    </row>
    <row r="68" spans="1:159" ht="12.75" hidden="1" customHeight="1" x14ac:dyDescent="0.25">
      <c r="A68" t="s">
        <v>81</v>
      </c>
      <c r="C68" s="48">
        <v>-1800750</v>
      </c>
      <c r="D68" s="44"/>
      <c r="E68" s="44"/>
      <c r="F68" s="21"/>
      <c r="H68" s="21"/>
      <c r="J68" s="21"/>
      <c r="L68" s="21"/>
      <c r="P68" s="21"/>
      <c r="Q68" s="21"/>
    </row>
    <row r="69" spans="1:159" hidden="1" x14ac:dyDescent="0.25">
      <c r="A69" t="s">
        <v>105</v>
      </c>
      <c r="C69" s="44"/>
      <c r="D69" s="44"/>
      <c r="E69" s="44"/>
      <c r="F69" s="21"/>
      <c r="H69" s="21"/>
      <c r="J69" s="21"/>
      <c r="L69" s="21"/>
      <c r="P69" s="21"/>
      <c r="Q69" s="21"/>
    </row>
    <row r="70" spans="1:159" hidden="1" x14ac:dyDescent="0.25">
      <c r="A70" t="s">
        <v>101</v>
      </c>
      <c r="C70" s="44"/>
      <c r="D70" s="44"/>
      <c r="E70" s="44"/>
      <c r="F70" s="21"/>
      <c r="H70" s="21"/>
      <c r="J70" s="21"/>
      <c r="L70" s="21"/>
      <c r="P70" s="21"/>
      <c r="Q70" s="21"/>
    </row>
    <row r="71" spans="1:159" hidden="1" x14ac:dyDescent="0.25">
      <c r="A71" s="12" t="s">
        <v>126</v>
      </c>
      <c r="C71" s="44"/>
      <c r="D71" s="44"/>
      <c r="E71" s="44"/>
      <c r="F71" s="21"/>
      <c r="H71" s="21"/>
      <c r="J71" s="21"/>
      <c r="L71" s="21"/>
      <c r="P71" s="21"/>
      <c r="Q71" s="21"/>
    </row>
    <row r="72" spans="1:159" hidden="1" x14ac:dyDescent="0.25">
      <c r="A72" s="12" t="s">
        <v>127</v>
      </c>
      <c r="C72" s="44">
        <v>73635</v>
      </c>
      <c r="D72" s="44"/>
      <c r="E72" s="44"/>
      <c r="F72" s="24"/>
      <c r="H72" s="24"/>
      <c r="J72" s="21"/>
      <c r="L72" s="21"/>
      <c r="P72" s="21"/>
      <c r="Q72" s="21"/>
    </row>
    <row r="73" spans="1:159" hidden="1" x14ac:dyDescent="0.25">
      <c r="A73" s="12" t="s">
        <v>138</v>
      </c>
      <c r="C73" s="44">
        <v>1420165</v>
      </c>
      <c r="D73" s="44"/>
      <c r="E73" s="44"/>
      <c r="F73" s="24"/>
      <c r="H73" s="24"/>
      <c r="J73" s="21"/>
      <c r="L73" s="21"/>
      <c r="P73" s="21"/>
      <c r="Q73" s="21"/>
    </row>
    <row r="74" spans="1:159" hidden="1" x14ac:dyDescent="0.25">
      <c r="A74" t="s">
        <v>106</v>
      </c>
      <c r="C74" s="44"/>
      <c r="D74" s="44"/>
      <c r="E74" s="44"/>
      <c r="F74" s="24"/>
      <c r="H74" s="24"/>
      <c r="J74" s="24"/>
      <c r="L74" s="21"/>
      <c r="P74" s="21"/>
      <c r="Q74" s="21"/>
    </row>
    <row r="75" spans="1:159" hidden="1" x14ac:dyDescent="0.25">
      <c r="A75" t="s">
        <v>102</v>
      </c>
      <c r="C75" s="44"/>
      <c r="D75" s="44"/>
      <c r="E75" s="44"/>
      <c r="F75" s="21"/>
      <c r="H75" s="21"/>
      <c r="J75" s="21"/>
      <c r="L75" s="21"/>
      <c r="P75" s="21"/>
      <c r="Q75" s="21"/>
    </row>
    <row r="76" spans="1:159" s="5" customFormat="1" ht="4.5" hidden="1" customHeight="1" x14ac:dyDescent="0.25">
      <c r="C76" s="45"/>
      <c r="D76" s="45"/>
      <c r="E76" s="45"/>
      <c r="F76" s="21"/>
      <c r="G76" s="21"/>
      <c r="H76" s="21"/>
      <c r="I76" s="21"/>
      <c r="J76" s="21"/>
      <c r="K76" s="21"/>
      <c r="L76" s="21"/>
      <c r="M76" s="21"/>
      <c r="N76" s="56"/>
      <c r="O76" s="21"/>
      <c r="P76" s="21"/>
      <c r="Q76" s="21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</row>
    <row r="77" spans="1:159" s="11" customFormat="1" hidden="1" x14ac:dyDescent="0.25">
      <c r="A77" s="11" t="s">
        <v>4</v>
      </c>
      <c r="C77" s="46">
        <f>SUM(C68:C75)</f>
        <v>-306950</v>
      </c>
      <c r="D77" s="46"/>
      <c r="E77" s="46"/>
      <c r="F77" s="28"/>
      <c r="G77" s="20"/>
      <c r="H77" s="28"/>
      <c r="I77" s="20"/>
      <c r="J77" s="28"/>
      <c r="K77" s="20"/>
      <c r="L77" s="20"/>
      <c r="M77" s="20"/>
      <c r="N77" s="57"/>
      <c r="O77" s="20"/>
      <c r="P77" s="20"/>
      <c r="Q77" s="2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</row>
    <row r="78" spans="1:159" hidden="1" x14ac:dyDescent="0.25">
      <c r="C78" s="44"/>
      <c r="D78" s="44"/>
      <c r="E78" s="44"/>
      <c r="F78" s="21"/>
      <c r="H78" s="21"/>
      <c r="J78" s="21"/>
      <c r="L78" s="21"/>
      <c r="P78" s="21"/>
      <c r="Q78" s="21"/>
    </row>
    <row r="79" spans="1:159" hidden="1" x14ac:dyDescent="0.25">
      <c r="C79" s="44"/>
      <c r="D79" s="44"/>
      <c r="E79" s="44"/>
      <c r="F79" s="21"/>
      <c r="H79" s="21"/>
      <c r="J79" s="21"/>
      <c r="L79" s="21"/>
      <c r="P79" s="21"/>
      <c r="Q79" s="21"/>
    </row>
    <row r="80" spans="1:159" s="7" customFormat="1" hidden="1" x14ac:dyDescent="0.25">
      <c r="A80" s="7" t="s">
        <v>107</v>
      </c>
      <c r="C80" s="49">
        <f>C34+C44+C64+SUM(C68:C75)</f>
        <v>0</v>
      </c>
      <c r="D80" s="49"/>
      <c r="E80" s="49"/>
      <c r="F80" s="28"/>
      <c r="G80" s="20"/>
      <c r="H80" s="28"/>
      <c r="I80" s="28"/>
      <c r="J80" s="28"/>
      <c r="K80" s="20"/>
      <c r="L80" s="28"/>
      <c r="M80" s="20"/>
      <c r="N80" s="57"/>
      <c r="O80" s="20"/>
      <c r="P80" s="20"/>
      <c r="Q80" s="2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</row>
    <row r="81" spans="1:159" s="8" customFormat="1" hidden="1" x14ac:dyDescent="0.25">
      <c r="A81" s="7" t="s">
        <v>108</v>
      </c>
      <c r="B81" s="7"/>
      <c r="C81" s="7"/>
      <c r="D81" s="7"/>
      <c r="E81" s="7"/>
      <c r="F81" s="28"/>
      <c r="G81" s="20"/>
      <c r="H81" s="28"/>
      <c r="I81" s="28"/>
      <c r="J81" s="28"/>
      <c r="K81" s="20"/>
      <c r="L81" s="28"/>
      <c r="M81" s="20"/>
      <c r="N81" s="57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</row>
    <row r="82" spans="1:159" s="8" customFormat="1" ht="9" hidden="1" customHeight="1" x14ac:dyDescent="0.25">
      <c r="F82" s="28"/>
      <c r="G82" s="20"/>
      <c r="H82" s="28"/>
      <c r="I82" s="28"/>
      <c r="J82" s="28"/>
      <c r="K82" s="20"/>
      <c r="L82" s="28"/>
      <c r="M82" s="20"/>
      <c r="N82" s="57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</row>
    <row r="83" spans="1:159" x14ac:dyDescent="0.25">
      <c r="C83" s="63" t="s">
        <v>152</v>
      </c>
      <c r="E83" s="63" t="s">
        <v>159</v>
      </c>
      <c r="F83" s="23"/>
      <c r="G83" s="23"/>
      <c r="H83" s="23"/>
      <c r="J83" s="23"/>
      <c r="L83" s="23"/>
      <c r="P83" s="21"/>
      <c r="Q83" s="21"/>
    </row>
    <row r="84" spans="1:159" ht="16.5" customHeight="1" x14ac:dyDescent="0.25">
      <c r="A84" s="63" t="s">
        <v>0</v>
      </c>
      <c r="F84" s="21"/>
      <c r="H84" s="21"/>
      <c r="J84" s="21"/>
      <c r="L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</row>
    <row r="85" spans="1:159" s="11" customFormat="1" x14ac:dyDescent="0.25">
      <c r="A85" s="11" t="s">
        <v>16</v>
      </c>
      <c r="F85" s="20"/>
      <c r="G85" s="20"/>
      <c r="H85" s="20"/>
      <c r="I85" s="20"/>
      <c r="J85" s="28"/>
      <c r="K85" s="20"/>
      <c r="L85" s="28"/>
      <c r="M85" s="20"/>
      <c r="N85" s="57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6"/>
      <c r="FC85" s="6"/>
    </row>
    <row r="86" spans="1:159" x14ac:dyDescent="0.25">
      <c r="A86" t="s">
        <v>17</v>
      </c>
      <c r="F86" s="21"/>
      <c r="H86" s="21"/>
      <c r="J86" s="24"/>
      <c r="L86" s="24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</row>
    <row r="87" spans="1:159" x14ac:dyDescent="0.25">
      <c r="A87" t="s">
        <v>18</v>
      </c>
      <c r="C87" s="73">
        <v>1585202</v>
      </c>
      <c r="D87" s="44"/>
      <c r="E87" s="74">
        <v>1762615</v>
      </c>
      <c r="F87" s="29"/>
      <c r="H87" s="24"/>
      <c r="J87" s="24"/>
      <c r="L87" s="24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</row>
    <row r="88" spans="1:159" x14ac:dyDescent="0.25">
      <c r="A88" t="s">
        <v>68</v>
      </c>
      <c r="C88" s="73">
        <v>0</v>
      </c>
      <c r="D88" s="44"/>
      <c r="E88" s="74">
        <v>79397</v>
      </c>
      <c r="F88" s="29"/>
      <c r="H88" s="24"/>
      <c r="J88" s="24"/>
      <c r="L88" s="24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</row>
    <row r="89" spans="1:159" s="12" customFormat="1" x14ac:dyDescent="0.25">
      <c r="A89" s="12" t="s">
        <v>139</v>
      </c>
      <c r="C89" s="73">
        <v>234610</v>
      </c>
      <c r="D89" s="48"/>
      <c r="E89" s="74">
        <v>209291</v>
      </c>
      <c r="F89" s="30"/>
      <c r="G89" s="30"/>
      <c r="H89" s="30"/>
      <c r="I89" s="30"/>
      <c r="J89" s="29"/>
      <c r="K89" s="30"/>
      <c r="L89" s="29"/>
      <c r="M89" s="30"/>
      <c r="N89" s="59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41"/>
      <c r="FC89" s="41"/>
    </row>
    <row r="90" spans="1:159" s="5" customFormat="1" ht="13.2" customHeight="1" x14ac:dyDescent="0.25">
      <c r="A90"/>
      <c r="B90"/>
      <c r="C90"/>
      <c r="D90"/>
      <c r="E90" s="73"/>
      <c r="F90" s="21"/>
      <c r="G90" s="21"/>
      <c r="H90" s="21"/>
      <c r="I90" s="21"/>
      <c r="J90" s="24"/>
      <c r="K90" s="21"/>
      <c r="L90" s="24"/>
      <c r="M90" s="21"/>
      <c r="N90" s="5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19"/>
      <c r="FC90" s="19"/>
    </row>
    <row r="91" spans="1:159" s="12" customFormat="1" ht="11.25" customHeight="1" x14ac:dyDescent="0.25">
      <c r="A91" s="55" t="s">
        <v>149</v>
      </c>
      <c r="C91" s="73">
        <f>SUM(C87:C90)</f>
        <v>1819812</v>
      </c>
      <c r="D91" s="48"/>
      <c r="E91" s="73">
        <f>SUM(E87:E90)</f>
        <v>2051303</v>
      </c>
      <c r="F91" s="29"/>
      <c r="G91" s="30"/>
      <c r="H91" s="29"/>
      <c r="I91" s="29"/>
      <c r="J91" s="29"/>
      <c r="K91" s="30"/>
      <c r="L91" s="29"/>
      <c r="M91" s="30"/>
      <c r="N91" s="59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41"/>
      <c r="FC91" s="41"/>
    </row>
    <row r="92" spans="1:159" ht="11.4" customHeight="1" x14ac:dyDescent="0.25">
      <c r="C92" s="73"/>
      <c r="D92" s="44"/>
      <c r="E92" s="73"/>
      <c r="F92" s="21"/>
      <c r="H92" s="21"/>
      <c r="I92" s="24"/>
      <c r="J92" s="24"/>
      <c r="L92" s="24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</row>
    <row r="93" spans="1:159" x14ac:dyDescent="0.25">
      <c r="A93" t="s">
        <v>19</v>
      </c>
      <c r="C93" s="73"/>
      <c r="D93" s="44"/>
      <c r="E93" s="73"/>
      <c r="F93" s="21"/>
      <c r="H93" s="21"/>
      <c r="I93" s="24"/>
      <c r="J93" s="24"/>
      <c r="L93" s="24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</row>
    <row r="94" spans="1:159" x14ac:dyDescent="0.25">
      <c r="A94" s="12" t="s">
        <v>128</v>
      </c>
      <c r="C94" s="73"/>
      <c r="D94" s="44"/>
      <c r="E94" s="73"/>
      <c r="F94" s="21"/>
      <c r="H94" s="21"/>
      <c r="I94" s="24"/>
      <c r="J94" s="24"/>
      <c r="L94" s="24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</row>
    <row r="95" spans="1:159" x14ac:dyDescent="0.25">
      <c r="A95" t="s">
        <v>116</v>
      </c>
      <c r="C95" s="73"/>
      <c r="D95" s="44"/>
      <c r="E95" s="73"/>
      <c r="F95" s="21"/>
      <c r="H95" s="21"/>
      <c r="I95" s="24"/>
      <c r="J95" s="24"/>
      <c r="L95" s="24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</row>
    <row r="96" spans="1:159" x14ac:dyDescent="0.25">
      <c r="A96" t="s">
        <v>117</v>
      </c>
      <c r="C96" s="73">
        <v>27786</v>
      </c>
      <c r="D96" s="44"/>
      <c r="E96" s="74">
        <v>29680</v>
      </c>
      <c r="F96" s="29"/>
      <c r="H96" s="24"/>
      <c r="I96" s="24"/>
      <c r="J96" s="24"/>
      <c r="L96" s="24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</row>
    <row r="97" spans="1:159" x14ac:dyDescent="0.25">
      <c r="A97" t="s">
        <v>118</v>
      </c>
      <c r="C97" s="73">
        <v>38945</v>
      </c>
      <c r="D97" s="44"/>
      <c r="E97" s="74">
        <v>38945</v>
      </c>
      <c r="F97" s="29"/>
      <c r="H97" s="24"/>
      <c r="I97" s="24"/>
      <c r="J97" s="24"/>
      <c r="L97" s="24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</row>
    <row r="98" spans="1:159" x14ac:dyDescent="0.25">
      <c r="A98" t="s">
        <v>119</v>
      </c>
      <c r="C98" s="73">
        <v>234058</v>
      </c>
      <c r="D98" s="44"/>
      <c r="E98" s="74">
        <v>265104</v>
      </c>
      <c r="F98" s="29"/>
      <c r="H98" s="24"/>
      <c r="I98" s="24"/>
      <c r="J98" s="24"/>
      <c r="L98" s="24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</row>
    <row r="99" spans="1:159" x14ac:dyDescent="0.25">
      <c r="A99" t="s">
        <v>140</v>
      </c>
      <c r="C99" s="73">
        <v>44608</v>
      </c>
      <c r="D99" s="44"/>
      <c r="E99" s="74">
        <v>46316</v>
      </c>
      <c r="F99" s="29"/>
      <c r="H99" s="21"/>
      <c r="J99" s="24"/>
      <c r="L99" s="24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</row>
    <row r="100" spans="1:159" x14ac:dyDescent="0.25">
      <c r="A100" t="s">
        <v>120</v>
      </c>
      <c r="C100" s="73">
        <v>239964</v>
      </c>
      <c r="D100" s="44"/>
      <c r="E100" s="74">
        <v>258139</v>
      </c>
      <c r="F100" s="29"/>
      <c r="H100" s="24"/>
      <c r="J100" s="24"/>
      <c r="L100" s="24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</row>
    <row r="101" spans="1:159" x14ac:dyDescent="0.25">
      <c r="A101" s="95" t="s">
        <v>73</v>
      </c>
      <c r="C101" s="73">
        <v>271484</v>
      </c>
      <c r="D101" s="44"/>
      <c r="E101" s="74">
        <v>284400</v>
      </c>
      <c r="F101" s="91"/>
      <c r="G101" s="92"/>
      <c r="H101" s="91"/>
      <c r="I101" s="24"/>
      <c r="J101" s="24"/>
      <c r="L101" s="24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</row>
    <row r="102" spans="1:159" x14ac:dyDescent="0.25">
      <c r="A102" t="s">
        <v>82</v>
      </c>
      <c r="C102" s="73">
        <v>103173</v>
      </c>
      <c r="D102" s="44"/>
      <c r="E102" s="74">
        <v>96521</v>
      </c>
      <c r="F102" s="29"/>
      <c r="H102" s="24"/>
      <c r="J102" s="24"/>
      <c r="L102" s="24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</row>
    <row r="103" spans="1:159" s="5" customFormat="1" ht="12.6" customHeight="1" x14ac:dyDescent="0.25">
      <c r="A103"/>
      <c r="B103"/>
      <c r="C103"/>
      <c r="D103"/>
      <c r="E103" s="73"/>
      <c r="F103"/>
      <c r="G103" s="21"/>
      <c r="H103" s="21"/>
      <c r="I103" s="21"/>
      <c r="J103" s="24"/>
      <c r="K103" s="21"/>
      <c r="L103" s="24"/>
      <c r="M103" s="21"/>
      <c r="N103" s="5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19"/>
      <c r="FC103" s="19"/>
    </row>
    <row r="104" spans="1:159" x14ac:dyDescent="0.25">
      <c r="A104" s="55" t="s">
        <v>149</v>
      </c>
      <c r="C104" s="74">
        <f>SUM(C96:C103)</f>
        <v>960018</v>
      </c>
      <c r="D104" s="74" t="s">
        <v>136</v>
      </c>
      <c r="E104" s="73">
        <f>SUM(E96:E103)</f>
        <v>1019105</v>
      </c>
      <c r="F104" s="24"/>
      <c r="H104" s="24"/>
      <c r="I104" s="24"/>
      <c r="J104" s="24"/>
      <c r="L104" s="24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</row>
    <row r="105" spans="1:159" s="5" customFormat="1" ht="3" customHeight="1" x14ac:dyDescent="0.25">
      <c r="D105" s="45"/>
      <c r="E105" s="45"/>
      <c r="F105" s="21"/>
      <c r="G105" s="21"/>
      <c r="H105" s="21"/>
      <c r="I105" s="21"/>
      <c r="J105" s="24"/>
      <c r="K105" s="21"/>
      <c r="L105" s="24"/>
      <c r="M105" s="21"/>
      <c r="N105" s="5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19"/>
      <c r="FC105" s="19"/>
    </row>
    <row r="106" spans="1:159" s="11" customFormat="1" ht="16.5" customHeight="1" x14ac:dyDescent="0.25">
      <c r="A106" s="11" t="s">
        <v>4</v>
      </c>
      <c r="C106" s="75">
        <f>C91+C104</f>
        <v>2779830</v>
      </c>
      <c r="D106" s="75" t="s">
        <v>136</v>
      </c>
      <c r="E106" s="75">
        <f>E91+E104</f>
        <v>3070408</v>
      </c>
      <c r="F106" s="28"/>
      <c r="G106" s="20"/>
      <c r="H106" s="28"/>
      <c r="I106" s="28"/>
      <c r="J106" s="28"/>
      <c r="K106" s="20"/>
      <c r="L106" s="28"/>
      <c r="M106" s="20"/>
      <c r="N106" s="57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6"/>
      <c r="FC106" s="6"/>
    </row>
    <row r="107" spans="1:159" s="11" customFormat="1" ht="11.4" customHeight="1" x14ac:dyDescent="0.25">
      <c r="C107" s="73"/>
      <c r="D107" s="46"/>
      <c r="E107" s="46"/>
      <c r="F107" s="20"/>
      <c r="G107" s="20"/>
      <c r="H107" s="20"/>
      <c r="I107" s="28"/>
      <c r="J107" s="28"/>
      <c r="K107" s="20"/>
      <c r="L107" s="28"/>
      <c r="M107" s="20"/>
      <c r="N107" s="57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6"/>
      <c r="FC107" s="6"/>
    </row>
    <row r="108" spans="1:159" s="11" customFormat="1" x14ac:dyDescent="0.25">
      <c r="A108" s="11" t="s">
        <v>20</v>
      </c>
      <c r="C108" s="73"/>
      <c r="D108" s="46"/>
      <c r="E108" s="46"/>
      <c r="F108" s="20"/>
      <c r="G108" s="20"/>
      <c r="H108" s="20"/>
      <c r="I108" s="20"/>
      <c r="J108" s="28"/>
      <c r="K108" s="20"/>
      <c r="L108" s="28"/>
      <c r="M108" s="20"/>
      <c r="N108" s="57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6"/>
      <c r="FC108" s="6"/>
    </row>
    <row r="109" spans="1:159" s="12" customFormat="1" x14ac:dyDescent="0.25">
      <c r="A109" s="12" t="s">
        <v>83</v>
      </c>
      <c r="C109" s="73"/>
      <c r="D109" s="48"/>
      <c r="E109" s="48"/>
      <c r="F109" s="29"/>
      <c r="G109" s="30"/>
      <c r="H109" s="29"/>
      <c r="I109" s="30"/>
      <c r="J109" s="29"/>
      <c r="K109" s="30"/>
      <c r="L109" s="29"/>
      <c r="M109" s="30"/>
      <c r="N109" s="5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41"/>
      <c r="FC109" s="41"/>
    </row>
    <row r="110" spans="1:159" s="12" customFormat="1" x14ac:dyDescent="0.25">
      <c r="A110" t="s">
        <v>110</v>
      </c>
      <c r="C110" s="73">
        <v>68250</v>
      </c>
      <c r="D110" s="48"/>
      <c r="E110" s="73">
        <v>68382</v>
      </c>
      <c r="F110" s="29"/>
      <c r="G110" s="30"/>
      <c r="H110" s="29"/>
      <c r="I110" s="30"/>
      <c r="J110" s="29"/>
      <c r="K110" s="30"/>
      <c r="L110" s="29"/>
      <c r="M110" s="30"/>
      <c r="N110" s="59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41"/>
      <c r="FC110" s="41"/>
    </row>
    <row r="111" spans="1:159" s="12" customFormat="1" x14ac:dyDescent="0.25">
      <c r="A111" s="30" t="s">
        <v>109</v>
      </c>
      <c r="C111" s="73">
        <v>7500</v>
      </c>
      <c r="D111" s="48"/>
      <c r="E111" s="73">
        <v>7500</v>
      </c>
      <c r="F111" s="29"/>
      <c r="G111" s="30"/>
      <c r="H111" s="29"/>
      <c r="I111" s="30"/>
      <c r="J111" s="29"/>
      <c r="K111" s="30"/>
      <c r="L111" s="29"/>
      <c r="M111" s="30"/>
      <c r="N111" s="59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41"/>
      <c r="FC111" s="41"/>
    </row>
    <row r="112" spans="1:159" x14ac:dyDescent="0.25">
      <c r="A112" s="12" t="s">
        <v>146</v>
      </c>
      <c r="C112" s="73">
        <v>48000</v>
      </c>
      <c r="D112" s="44"/>
      <c r="E112" s="73">
        <v>50000</v>
      </c>
      <c r="F112" s="21"/>
      <c r="H112" s="21"/>
      <c r="J112" s="24"/>
      <c r="L112" s="24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</row>
    <row r="113" spans="1:159" x14ac:dyDescent="0.25">
      <c r="A113" s="12" t="s">
        <v>147</v>
      </c>
      <c r="C113" s="73">
        <v>1200</v>
      </c>
      <c r="D113" s="44"/>
      <c r="E113" s="73">
        <v>905</v>
      </c>
      <c r="F113" s="21"/>
      <c r="H113" s="21"/>
      <c r="J113" s="24"/>
      <c r="L113" s="24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</row>
    <row r="114" spans="1:159" s="5" customFormat="1" ht="3" customHeight="1" x14ac:dyDescent="0.25">
      <c r="D114" s="45"/>
      <c r="E114" s="45"/>
      <c r="F114" s="21"/>
      <c r="G114" s="21"/>
      <c r="H114" s="21"/>
      <c r="I114" s="21"/>
      <c r="J114" s="24"/>
      <c r="K114" s="21"/>
      <c r="L114" s="24"/>
      <c r="M114" s="21"/>
      <c r="N114" s="5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19"/>
      <c r="FC114" s="19"/>
    </row>
    <row r="115" spans="1:159" s="11" customFormat="1" x14ac:dyDescent="0.25">
      <c r="A115" s="11" t="s">
        <v>4</v>
      </c>
      <c r="C115" s="75">
        <f>SUM(C110:C114)</f>
        <v>124950</v>
      </c>
      <c r="D115" s="75" t="s">
        <v>136</v>
      </c>
      <c r="E115" s="75">
        <f>SUM(E110:E114)</f>
        <v>126787</v>
      </c>
      <c r="F115" s="28"/>
      <c r="G115" s="20"/>
      <c r="H115" s="28"/>
      <c r="I115" s="28"/>
      <c r="J115" s="28"/>
      <c r="K115" s="20"/>
      <c r="L115" s="28"/>
      <c r="M115" s="20"/>
      <c r="N115" s="57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6"/>
      <c r="FC115" s="6"/>
    </row>
    <row r="116" spans="1:159" s="11" customFormat="1" ht="9" customHeight="1" x14ac:dyDescent="0.25">
      <c r="B116" s="37"/>
      <c r="C116" s="73"/>
      <c r="D116" s="46"/>
      <c r="E116" s="46"/>
      <c r="F116" s="90"/>
      <c r="G116" s="20"/>
      <c r="H116" s="28"/>
      <c r="I116" s="28"/>
      <c r="J116" s="28"/>
      <c r="K116" s="20"/>
      <c r="L116" s="28"/>
      <c r="M116" s="20"/>
      <c r="N116" s="57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6"/>
      <c r="FC116" s="6"/>
    </row>
    <row r="117" spans="1:159" s="11" customFormat="1" x14ac:dyDescent="0.25">
      <c r="A117" s="11" t="s">
        <v>30</v>
      </c>
      <c r="C117" s="73"/>
      <c r="D117" s="46"/>
      <c r="E117" s="46"/>
      <c r="F117" s="20"/>
      <c r="G117" s="20"/>
      <c r="H117" s="20"/>
      <c r="I117" s="20"/>
      <c r="J117" s="28"/>
      <c r="K117" s="20"/>
      <c r="L117" s="28"/>
      <c r="M117" s="20"/>
      <c r="N117" s="57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6"/>
      <c r="FC117" s="6"/>
    </row>
    <row r="118" spans="1:159" s="11" customFormat="1" ht="13.2" customHeight="1" x14ac:dyDescent="0.25">
      <c r="C118" s="73"/>
      <c r="D118" s="46"/>
      <c r="E118" s="46"/>
      <c r="F118" s="20"/>
      <c r="G118" s="20"/>
      <c r="H118" s="20"/>
      <c r="I118" s="20"/>
      <c r="J118" s="28"/>
      <c r="K118" s="20"/>
      <c r="L118" s="28"/>
      <c r="M118" s="20"/>
      <c r="N118" s="57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6"/>
      <c r="FC118" s="6"/>
    </row>
    <row r="119" spans="1:159" s="12" customFormat="1" x14ac:dyDescent="0.25">
      <c r="A119" s="12" t="s">
        <v>111</v>
      </c>
      <c r="D119" s="50"/>
      <c r="E119" s="50"/>
      <c r="F119" s="30"/>
      <c r="G119" s="30"/>
      <c r="H119" s="30"/>
      <c r="I119" s="30"/>
      <c r="J119" s="29"/>
      <c r="K119" s="30"/>
      <c r="L119" s="29"/>
      <c r="M119" s="30"/>
      <c r="N119" s="59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41"/>
      <c r="FC119" s="41"/>
    </row>
    <row r="120" spans="1:159" x14ac:dyDescent="0.25">
      <c r="A120" s="12" t="s">
        <v>148</v>
      </c>
      <c r="C120" s="76">
        <v>4000</v>
      </c>
      <c r="D120" s="44"/>
      <c r="E120" s="73">
        <v>3000</v>
      </c>
      <c r="F120" s="30"/>
      <c r="H120" s="24"/>
      <c r="J120" s="24"/>
      <c r="L120" s="24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</row>
    <row r="121" spans="1:159" x14ac:dyDescent="0.25">
      <c r="A121" t="s">
        <v>31</v>
      </c>
      <c r="C121" s="76">
        <v>101676</v>
      </c>
      <c r="D121" s="44"/>
      <c r="E121" s="73">
        <v>101000</v>
      </c>
      <c r="F121" s="91"/>
      <c r="H121" s="29" t="s">
        <v>136</v>
      </c>
      <c r="J121" s="24"/>
      <c r="L121" s="24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</row>
    <row r="122" spans="1:159" x14ac:dyDescent="0.25">
      <c r="A122" t="s">
        <v>32</v>
      </c>
      <c r="C122" s="76">
        <v>85610</v>
      </c>
      <c r="D122" s="44"/>
      <c r="E122" s="73">
        <v>79200</v>
      </c>
      <c r="F122" s="29"/>
      <c r="H122" s="24"/>
      <c r="J122" s="24"/>
      <c r="L122" s="24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</row>
    <row r="123" spans="1:159" x14ac:dyDescent="0.25">
      <c r="A123" t="s">
        <v>33</v>
      </c>
      <c r="C123" s="76">
        <v>8700</v>
      </c>
      <c r="D123" s="44"/>
      <c r="E123" s="73">
        <v>19150</v>
      </c>
      <c r="F123" s="30"/>
      <c r="H123" s="30" t="s">
        <v>136</v>
      </c>
      <c r="J123" s="24"/>
      <c r="L123" s="24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</row>
    <row r="124" spans="1:159" ht="3.75" customHeight="1" x14ac:dyDescent="0.25">
      <c r="A124" s="80"/>
      <c r="B124" s="80"/>
      <c r="C124" s="79"/>
      <c r="D124" s="79"/>
      <c r="E124" s="79"/>
      <c r="F124" s="21"/>
      <c r="H124" s="21"/>
      <c r="J124" s="24"/>
      <c r="L124" s="24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</row>
    <row r="125" spans="1:159" s="11" customFormat="1" x14ac:dyDescent="0.25">
      <c r="A125" s="11" t="s">
        <v>4</v>
      </c>
      <c r="B125" s="37"/>
      <c r="C125" s="77">
        <f>SUM(C119:C124)</f>
        <v>199986</v>
      </c>
      <c r="D125" s="77" t="s">
        <v>136</v>
      </c>
      <c r="E125" s="77">
        <f>SUM(E119:E124)</f>
        <v>202350</v>
      </c>
      <c r="F125" s="28"/>
      <c r="G125" s="20"/>
      <c r="H125" s="28"/>
      <c r="I125" s="28"/>
      <c r="J125" s="28"/>
      <c r="K125" s="20"/>
      <c r="L125" s="28"/>
      <c r="M125" s="20"/>
      <c r="N125" s="57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6"/>
      <c r="FC125" s="6"/>
    </row>
    <row r="126" spans="1:159" s="11" customFormat="1" x14ac:dyDescent="0.25">
      <c r="B126" s="37"/>
      <c r="C126" s="46"/>
      <c r="D126" s="46"/>
      <c r="E126" s="46"/>
      <c r="F126" s="28"/>
      <c r="G126" s="20"/>
      <c r="H126" s="28"/>
      <c r="I126" s="28"/>
      <c r="J126" s="28"/>
      <c r="K126" s="20"/>
      <c r="L126" s="28"/>
      <c r="M126" s="20"/>
      <c r="N126" s="57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6"/>
      <c r="FC126" s="6"/>
    </row>
    <row r="127" spans="1:159" x14ac:dyDescent="0.25">
      <c r="A127" s="11" t="s">
        <v>84</v>
      </c>
      <c r="C127" s="44"/>
      <c r="D127" s="44"/>
      <c r="E127" s="44"/>
      <c r="F127" s="21"/>
      <c r="H127" s="21"/>
      <c r="J127" s="21"/>
      <c r="L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</row>
    <row r="128" spans="1:159" s="13" customFormat="1" ht="18" customHeight="1" x14ac:dyDescent="0.2">
      <c r="A128" s="13" t="s">
        <v>23</v>
      </c>
      <c r="D128" s="51"/>
      <c r="E128" s="51"/>
      <c r="F128" s="22"/>
      <c r="G128" s="22"/>
      <c r="H128" s="22"/>
      <c r="I128" s="22"/>
      <c r="J128" s="25"/>
      <c r="K128" s="22"/>
      <c r="L128" s="25"/>
      <c r="M128" s="22"/>
      <c r="N128" s="60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38"/>
      <c r="FC128" s="38"/>
    </row>
    <row r="129" spans="1:159" x14ac:dyDescent="0.25">
      <c r="A129" t="s">
        <v>25</v>
      </c>
      <c r="C129" s="76">
        <v>10000</v>
      </c>
      <c r="D129" s="44"/>
      <c r="E129" s="73">
        <v>11000</v>
      </c>
      <c r="F129" s="21"/>
      <c r="H129" s="21"/>
      <c r="J129" s="24"/>
      <c r="L129" s="24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</row>
    <row r="130" spans="1:159" x14ac:dyDescent="0.25">
      <c r="A130" s="78" t="s">
        <v>153</v>
      </c>
      <c r="C130" s="76">
        <v>775</v>
      </c>
      <c r="D130" s="44"/>
      <c r="E130" s="73">
        <v>1500</v>
      </c>
      <c r="F130" s="21"/>
      <c r="H130" s="21"/>
      <c r="J130" s="24"/>
      <c r="L130" s="24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</row>
    <row r="131" spans="1:159" s="10" customFormat="1" ht="16.5" customHeight="1" x14ac:dyDescent="0.25">
      <c r="A131" s="78" t="s">
        <v>26</v>
      </c>
      <c r="C131" s="76">
        <v>1200</v>
      </c>
      <c r="D131" s="52"/>
      <c r="E131" s="73">
        <v>1000</v>
      </c>
      <c r="F131" s="21"/>
      <c r="G131" s="21"/>
      <c r="H131" s="21"/>
      <c r="I131" s="21"/>
      <c r="J131" s="24"/>
      <c r="K131" s="21"/>
      <c r="L131" s="24"/>
      <c r="M131" s="21"/>
      <c r="N131" s="5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</row>
    <row r="132" spans="1:159" s="10" customFormat="1" ht="16.5" customHeight="1" x14ac:dyDescent="0.25">
      <c r="A132" s="78" t="s">
        <v>151</v>
      </c>
      <c r="C132" s="76">
        <v>3840</v>
      </c>
      <c r="D132" s="52"/>
      <c r="E132" s="73">
        <v>3840</v>
      </c>
      <c r="F132" s="21"/>
      <c r="G132" s="21"/>
      <c r="H132" s="21"/>
      <c r="I132" s="21"/>
      <c r="J132" s="24"/>
      <c r="K132" s="21"/>
      <c r="L132" s="24"/>
      <c r="M132" s="21"/>
      <c r="N132" s="5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</row>
    <row r="133" spans="1:159" x14ac:dyDescent="0.25">
      <c r="A133" s="55" t="s">
        <v>149</v>
      </c>
      <c r="C133" s="76">
        <f>SUM(C129:C132)</f>
        <v>15815</v>
      </c>
      <c r="D133" s="68" t="s">
        <v>136</v>
      </c>
      <c r="E133" s="73">
        <f>SUM(E129:E132)</f>
        <v>17340</v>
      </c>
      <c r="F133" s="29"/>
      <c r="H133" s="24"/>
      <c r="I133" s="24"/>
      <c r="J133" s="24"/>
      <c r="L133" s="24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</row>
    <row r="134" spans="1:159" ht="4.5" customHeight="1" x14ac:dyDescent="0.25">
      <c r="D134" s="44"/>
      <c r="E134" s="73"/>
      <c r="F134" s="21"/>
      <c r="H134" s="21"/>
      <c r="J134" s="24"/>
      <c r="L134" s="24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</row>
    <row r="135" spans="1:159" s="13" customFormat="1" x14ac:dyDescent="0.25">
      <c r="A135" s="13" t="s">
        <v>29</v>
      </c>
      <c r="C135" s="76"/>
      <c r="D135" s="51"/>
      <c r="E135" s="73"/>
      <c r="F135" s="22"/>
      <c r="G135" s="22"/>
      <c r="H135" s="22"/>
      <c r="I135" s="22"/>
      <c r="J135" s="25"/>
      <c r="K135" s="22"/>
      <c r="L135" s="25"/>
      <c r="M135" s="22"/>
      <c r="N135" s="60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38"/>
      <c r="FC135" s="38"/>
    </row>
    <row r="136" spans="1:159" x14ac:dyDescent="0.25">
      <c r="A136" t="s">
        <v>24</v>
      </c>
      <c r="C136" s="76">
        <v>3000</v>
      </c>
      <c r="D136" s="44"/>
      <c r="E136" s="73">
        <v>3300</v>
      </c>
      <c r="F136" s="21"/>
      <c r="H136" s="21"/>
      <c r="J136" s="24"/>
      <c r="L136" s="24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</row>
    <row r="137" spans="1:159" x14ac:dyDescent="0.25">
      <c r="A137" t="s">
        <v>25</v>
      </c>
      <c r="C137" s="76">
        <v>6000</v>
      </c>
      <c r="D137" s="44"/>
      <c r="E137" s="73">
        <v>6000</v>
      </c>
      <c r="F137" s="30"/>
      <c r="H137" s="21"/>
      <c r="J137" s="24"/>
      <c r="L137" s="24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</row>
    <row r="138" spans="1:159" x14ac:dyDescent="0.25">
      <c r="A138" t="s">
        <v>26</v>
      </c>
      <c r="C138" s="76">
        <v>4500</v>
      </c>
      <c r="D138" s="44"/>
      <c r="E138" s="73">
        <v>4500</v>
      </c>
      <c r="F138" s="30"/>
      <c r="H138" s="21"/>
      <c r="J138" s="24"/>
      <c r="L138" s="24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</row>
    <row r="139" spans="1:159" x14ac:dyDescent="0.25">
      <c r="A139" t="s">
        <v>27</v>
      </c>
      <c r="C139" s="76">
        <v>600</v>
      </c>
      <c r="D139" s="44"/>
      <c r="E139" s="73">
        <v>1800</v>
      </c>
      <c r="F139" s="30"/>
      <c r="H139" s="21"/>
      <c r="J139" s="24"/>
      <c r="L139" s="24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</row>
    <row r="140" spans="1:159" x14ac:dyDescent="0.25">
      <c r="A140" t="s">
        <v>28</v>
      </c>
      <c r="C140" s="76">
        <v>51285</v>
      </c>
      <c r="D140" s="44"/>
      <c r="E140" s="73">
        <v>50755</v>
      </c>
      <c r="F140" s="21"/>
      <c r="H140" s="21"/>
      <c r="J140" s="24"/>
      <c r="L140" s="24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</row>
    <row r="141" spans="1:159" s="5" customFormat="1" ht="4.5" customHeight="1" x14ac:dyDescent="0.25">
      <c r="A141" s="21"/>
      <c r="B141" s="21"/>
      <c r="C141" s="21"/>
      <c r="D141" s="21"/>
      <c r="E141" s="73"/>
      <c r="F141" s="21"/>
      <c r="G141" s="21"/>
      <c r="H141" s="21"/>
      <c r="I141" s="21"/>
      <c r="J141" s="24"/>
      <c r="K141" s="21"/>
      <c r="L141" s="24"/>
      <c r="M141" s="21"/>
      <c r="N141" s="5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19"/>
      <c r="FC141" s="19"/>
    </row>
    <row r="142" spans="1:159" x14ac:dyDescent="0.25">
      <c r="A142" s="54" t="s">
        <v>149</v>
      </c>
      <c r="C142" s="76">
        <f>SUM(C136:C141)</f>
        <v>65385</v>
      </c>
      <c r="D142" s="12" t="s">
        <v>136</v>
      </c>
      <c r="E142" s="73">
        <f>SUM(E136:E141)</f>
        <v>66355</v>
      </c>
      <c r="F142" s="29"/>
      <c r="H142" s="24"/>
      <c r="I142" s="24"/>
      <c r="J142" s="24"/>
      <c r="L142" s="24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</row>
    <row r="143" spans="1:159" s="5" customFormat="1" ht="4.5" customHeight="1" x14ac:dyDescent="0.25">
      <c r="C143" s="79"/>
      <c r="D143" s="45"/>
      <c r="E143" s="45"/>
      <c r="F143" s="21"/>
      <c r="G143" s="21"/>
      <c r="H143" s="21"/>
      <c r="I143" s="21"/>
      <c r="J143" s="24"/>
      <c r="K143" s="21"/>
      <c r="L143" s="24"/>
      <c r="M143" s="21"/>
      <c r="N143" s="5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19"/>
      <c r="FC143" s="19"/>
    </row>
    <row r="144" spans="1:159" s="11" customFormat="1" x14ac:dyDescent="0.25">
      <c r="A144" s="11" t="s">
        <v>4</v>
      </c>
      <c r="C144" s="77">
        <f>C133+C142</f>
        <v>81200</v>
      </c>
      <c r="D144" s="77" t="s">
        <v>136</v>
      </c>
      <c r="E144" s="77">
        <f>E133+E142</f>
        <v>83695</v>
      </c>
      <c r="F144" s="28"/>
      <c r="G144" s="20"/>
      <c r="H144" s="28"/>
      <c r="I144" s="28"/>
      <c r="J144" s="28"/>
      <c r="K144" s="20"/>
      <c r="L144" s="28"/>
      <c r="M144" s="20"/>
      <c r="N144" s="57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6"/>
      <c r="FC144" s="6"/>
    </row>
    <row r="145" spans="1:159" s="11" customFormat="1" x14ac:dyDescent="0.25">
      <c r="B145" s="37"/>
      <c r="C145" s="76"/>
      <c r="D145" s="46"/>
      <c r="E145" s="46"/>
      <c r="F145" s="28"/>
      <c r="G145" s="20"/>
      <c r="H145" s="28"/>
      <c r="I145" s="28"/>
      <c r="J145" s="28"/>
      <c r="K145" s="20"/>
      <c r="L145" s="28"/>
      <c r="M145" s="20"/>
      <c r="N145" s="57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6"/>
      <c r="FC145" s="6"/>
    </row>
    <row r="146" spans="1:159" x14ac:dyDescent="0.25">
      <c r="A146" s="11" t="s">
        <v>85</v>
      </c>
      <c r="C146" s="76"/>
      <c r="D146" s="44"/>
      <c r="E146" s="44"/>
      <c r="F146" s="24"/>
      <c r="H146" s="24"/>
      <c r="J146" s="24"/>
      <c r="L146" s="24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</row>
    <row r="147" spans="1:159" x14ac:dyDescent="0.25">
      <c r="A147" t="s">
        <v>89</v>
      </c>
      <c r="C147" s="76">
        <v>5000</v>
      </c>
      <c r="D147" s="44"/>
      <c r="E147" s="76">
        <v>5000</v>
      </c>
      <c r="F147" s="24"/>
      <c r="H147" s="24"/>
      <c r="J147" s="24"/>
      <c r="L147" s="24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</row>
    <row r="148" spans="1:159" s="12" customFormat="1" x14ac:dyDescent="0.25">
      <c r="A148" s="30" t="s">
        <v>90</v>
      </c>
      <c r="C148" s="76">
        <v>111984</v>
      </c>
      <c r="D148" s="48"/>
      <c r="E148" s="76">
        <v>115000</v>
      </c>
      <c r="F148" s="29"/>
      <c r="G148" s="30"/>
      <c r="H148" s="29"/>
      <c r="I148" s="30"/>
      <c r="J148" s="29"/>
      <c r="K148" s="30"/>
      <c r="L148" s="29"/>
      <c r="M148" s="30"/>
      <c r="N148" s="5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41"/>
      <c r="FC148" s="41"/>
    </row>
    <row r="149" spans="1:159" s="12" customFormat="1" x14ac:dyDescent="0.25">
      <c r="A149" s="30" t="s">
        <v>22</v>
      </c>
      <c r="C149" s="76">
        <v>20760</v>
      </c>
      <c r="D149" s="48"/>
      <c r="E149" s="76">
        <v>16500</v>
      </c>
      <c r="F149" s="29"/>
      <c r="G149" s="30"/>
      <c r="H149" s="29"/>
      <c r="I149" s="30"/>
      <c r="J149" s="29"/>
      <c r="K149" s="30"/>
      <c r="L149" s="29"/>
      <c r="M149" s="30"/>
      <c r="N149" s="5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41"/>
      <c r="FC149" s="41"/>
    </row>
    <row r="150" spans="1:159" s="5" customFormat="1" ht="4.5" customHeight="1" x14ac:dyDescent="0.25">
      <c r="C150" s="79"/>
      <c r="D150" s="45"/>
      <c r="E150" s="45"/>
      <c r="F150" s="21"/>
      <c r="G150" s="21"/>
      <c r="H150" s="21"/>
      <c r="I150" s="21"/>
      <c r="J150" s="24"/>
      <c r="K150" s="21"/>
      <c r="L150" s="24"/>
      <c r="M150" s="21"/>
      <c r="N150" s="5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19"/>
      <c r="FC150" s="19"/>
    </row>
    <row r="151" spans="1:159" s="11" customFormat="1" x14ac:dyDescent="0.25">
      <c r="A151" s="11" t="s">
        <v>4</v>
      </c>
      <c r="C151" s="77">
        <f>SUM(C147:C150)</f>
        <v>137744</v>
      </c>
      <c r="D151" s="46"/>
      <c r="E151" s="77">
        <f>SUM(E147:E150)</f>
        <v>136500</v>
      </c>
      <c r="F151" s="28"/>
      <c r="G151" s="20"/>
      <c r="H151" s="28"/>
      <c r="I151" s="28"/>
      <c r="J151" s="28"/>
      <c r="K151" s="20"/>
      <c r="L151" s="28"/>
      <c r="M151" s="20"/>
      <c r="N151" s="57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6"/>
      <c r="FC151" s="6"/>
    </row>
    <row r="152" spans="1:159" s="11" customFormat="1" x14ac:dyDescent="0.25">
      <c r="B152" s="37"/>
      <c r="C152" s="76"/>
      <c r="D152" s="46"/>
      <c r="E152" s="46"/>
      <c r="F152" s="28"/>
      <c r="G152" s="20"/>
      <c r="H152" s="28"/>
      <c r="I152" s="28"/>
      <c r="J152" s="28"/>
      <c r="K152" s="20"/>
      <c r="L152" s="28"/>
      <c r="M152" s="20"/>
      <c r="N152" s="57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6"/>
      <c r="FC152" s="6"/>
    </row>
    <row r="153" spans="1:159" x14ac:dyDescent="0.25">
      <c r="A153" s="11" t="s">
        <v>86</v>
      </c>
      <c r="C153" s="68">
        <v>23000</v>
      </c>
      <c r="D153" s="46"/>
      <c r="E153" s="68">
        <v>25000</v>
      </c>
      <c r="F153" s="29"/>
      <c r="H153" s="24"/>
      <c r="J153" s="24"/>
      <c r="L153" s="24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</row>
    <row r="154" spans="1:159" x14ac:dyDescent="0.25">
      <c r="A154" s="11"/>
      <c r="C154" s="76"/>
      <c r="D154" s="44"/>
      <c r="E154" s="77"/>
      <c r="F154" s="24"/>
      <c r="H154" s="24"/>
      <c r="J154" s="24"/>
      <c r="L154" s="24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</row>
    <row r="155" spans="1:159" x14ac:dyDescent="0.25">
      <c r="A155" s="11" t="s">
        <v>87</v>
      </c>
      <c r="C155" s="68">
        <v>12000</v>
      </c>
      <c r="D155" s="46"/>
      <c r="E155" s="68">
        <v>13000</v>
      </c>
      <c r="F155" s="29"/>
      <c r="H155" s="24"/>
      <c r="J155" s="24"/>
      <c r="L155" s="24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</row>
    <row r="156" spans="1:159" x14ac:dyDescent="0.25">
      <c r="A156" s="11"/>
      <c r="C156" s="76"/>
      <c r="D156" s="44"/>
      <c r="E156" s="44"/>
      <c r="F156" s="24"/>
      <c r="H156" s="24"/>
      <c r="J156" s="24"/>
      <c r="L156" s="24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</row>
    <row r="157" spans="1:159" x14ac:dyDescent="0.25">
      <c r="A157" s="11" t="s">
        <v>88</v>
      </c>
      <c r="D157" s="46"/>
      <c r="E157" s="46"/>
      <c r="F157" s="24"/>
      <c r="H157" s="24"/>
      <c r="J157" s="24"/>
      <c r="L157" s="24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</row>
    <row r="158" spans="1:159" x14ac:dyDescent="0.25">
      <c r="A158" s="12" t="s">
        <v>154</v>
      </c>
      <c r="C158" s="68">
        <v>50000</v>
      </c>
      <c r="D158" s="46"/>
      <c r="E158" s="76">
        <v>0</v>
      </c>
      <c r="F158" s="24"/>
      <c r="H158" s="24"/>
      <c r="J158" s="24"/>
      <c r="L158" s="24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</row>
    <row r="159" spans="1:159" x14ac:dyDescent="0.25">
      <c r="A159" s="12" t="s">
        <v>155</v>
      </c>
      <c r="C159" s="68">
        <v>5000</v>
      </c>
      <c r="D159" s="46"/>
      <c r="E159" s="76">
        <v>5000</v>
      </c>
      <c r="F159" s="24"/>
      <c r="H159" s="24"/>
      <c r="J159" s="24"/>
      <c r="L159" s="24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</row>
    <row r="160" spans="1:159" ht="3.75" customHeight="1" x14ac:dyDescent="0.25">
      <c r="A160" s="64"/>
      <c r="B160" s="80"/>
      <c r="C160" s="85"/>
      <c r="D160" s="66"/>
      <c r="E160" s="88"/>
      <c r="F160" s="24"/>
      <c r="H160" s="24"/>
      <c r="J160" s="24"/>
      <c r="L160" s="24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</row>
    <row r="161" spans="1:159" x14ac:dyDescent="0.25">
      <c r="A161" s="54" t="s">
        <v>149</v>
      </c>
      <c r="C161" s="68">
        <f>SUM(C158:C159)</f>
        <v>55000</v>
      </c>
      <c r="D161" s="68" t="s">
        <v>136</v>
      </c>
      <c r="E161" s="68">
        <f>SUM(E158:E159)</f>
        <v>5000</v>
      </c>
      <c r="F161" s="24"/>
      <c r="H161" s="24"/>
      <c r="J161" s="24"/>
      <c r="L161" s="24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</row>
    <row r="162" spans="1:159" ht="4.2" customHeight="1" x14ac:dyDescent="0.25">
      <c r="A162" s="65"/>
      <c r="B162" s="80"/>
      <c r="C162" s="85"/>
      <c r="D162" s="66"/>
      <c r="E162" s="66"/>
      <c r="F162" s="24"/>
      <c r="H162" s="24"/>
      <c r="J162" s="24"/>
      <c r="L162" s="24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</row>
    <row r="163" spans="1:159" x14ac:dyDescent="0.25">
      <c r="A163" s="11" t="s">
        <v>4</v>
      </c>
      <c r="C163" s="77">
        <f>SUM(C153:C159)</f>
        <v>90000</v>
      </c>
      <c r="D163" s="44"/>
      <c r="E163" s="77">
        <f>E153+E155+E161</f>
        <v>43000</v>
      </c>
      <c r="F163" s="29"/>
      <c r="H163" s="24"/>
      <c r="J163" s="24"/>
      <c r="L163" s="24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</row>
    <row r="164" spans="1:159" x14ac:dyDescent="0.25">
      <c r="A164" s="11"/>
      <c r="B164" s="37"/>
      <c r="C164" s="76"/>
      <c r="D164" s="44"/>
      <c r="E164" s="44"/>
      <c r="F164" s="24"/>
      <c r="H164" s="24"/>
      <c r="J164" s="24"/>
      <c r="L164" s="24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</row>
    <row r="165" spans="1:159" x14ac:dyDescent="0.25">
      <c r="A165" s="11" t="s">
        <v>12</v>
      </c>
      <c r="B165" s="37"/>
      <c r="C165" s="77">
        <v>0</v>
      </c>
      <c r="D165" s="44"/>
      <c r="E165" s="46">
        <v>0</v>
      </c>
      <c r="F165" s="29"/>
      <c r="H165" s="24"/>
      <c r="J165" s="24"/>
      <c r="L165" s="24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</row>
    <row r="166" spans="1:159" ht="13.8" thickBot="1" x14ac:dyDescent="0.3">
      <c r="A166" s="11"/>
      <c r="C166" s="2"/>
      <c r="D166" s="44"/>
      <c r="E166" s="44"/>
      <c r="F166" s="24"/>
      <c r="H166" s="24"/>
      <c r="J166" s="24"/>
      <c r="L166" s="24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</row>
    <row r="167" spans="1:159" s="15" customFormat="1" ht="13.8" thickBot="1" x14ac:dyDescent="0.3">
      <c r="A167" s="14" t="s">
        <v>145</v>
      </c>
      <c r="C167" s="86">
        <f>SUM(C106,C115,C125,C144,C151,C163)</f>
        <v>3413710</v>
      </c>
      <c r="D167" s="86"/>
      <c r="E167" s="86">
        <f>SUM(E106,E115,E125,E144,E151,E163)</f>
        <v>3662740</v>
      </c>
      <c r="F167" s="28"/>
      <c r="G167" s="20"/>
      <c r="H167" s="28"/>
      <c r="I167" s="28"/>
      <c r="J167" s="28"/>
      <c r="K167" s="20"/>
      <c r="L167" s="28"/>
      <c r="M167" s="20"/>
      <c r="N167" s="57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6"/>
      <c r="FC167" s="6"/>
    </row>
    <row r="168" spans="1:159" ht="19.5" customHeight="1" x14ac:dyDescent="0.25">
      <c r="C168" s="62"/>
      <c r="F168" s="89"/>
      <c r="G168" s="23"/>
      <c r="H168" s="23"/>
      <c r="J168" s="23"/>
      <c r="L168" s="23"/>
      <c r="P168" s="21"/>
      <c r="Q168" s="21"/>
    </row>
    <row r="169" spans="1:159" ht="19.5" customHeight="1" x14ac:dyDescent="0.25">
      <c r="A169" s="63" t="s">
        <v>94</v>
      </c>
      <c r="F169" s="21"/>
      <c r="H169" s="21"/>
      <c r="J169" s="21"/>
      <c r="L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</row>
    <row r="170" spans="1:159" s="11" customFormat="1" ht="19.5" customHeight="1" x14ac:dyDescent="0.25">
      <c r="A170" s="11" t="s">
        <v>34</v>
      </c>
      <c r="F170" s="20"/>
      <c r="G170" s="20"/>
      <c r="H170" s="20"/>
      <c r="I170" s="20"/>
      <c r="J170" s="28"/>
      <c r="K170" s="20"/>
      <c r="L170" s="28"/>
      <c r="M170" s="20"/>
      <c r="N170" s="57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6"/>
      <c r="FC170" s="6"/>
    </row>
    <row r="171" spans="1:159" ht="19.5" customHeight="1" x14ac:dyDescent="0.25">
      <c r="A171" t="s">
        <v>114</v>
      </c>
      <c r="C171" s="76">
        <v>161364</v>
      </c>
      <c r="D171" s="44"/>
      <c r="E171" s="68">
        <v>167152</v>
      </c>
      <c r="F171" s="24"/>
      <c r="H171" s="24"/>
      <c r="J171" s="24"/>
      <c r="L171" s="24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</row>
    <row r="172" spans="1:159" ht="15" customHeight="1" x14ac:dyDescent="0.25">
      <c r="A172" t="s">
        <v>35</v>
      </c>
      <c r="C172" s="76">
        <v>13724</v>
      </c>
      <c r="D172" s="44"/>
      <c r="E172" s="68">
        <v>19721</v>
      </c>
      <c r="F172" s="24"/>
      <c r="H172" s="24"/>
      <c r="J172" s="24"/>
      <c r="L172" s="24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</row>
    <row r="173" spans="1:159" x14ac:dyDescent="0.25">
      <c r="A173" t="s">
        <v>36</v>
      </c>
      <c r="C173" s="76">
        <v>361708</v>
      </c>
      <c r="D173" s="44"/>
      <c r="E173" s="68">
        <v>391441</v>
      </c>
      <c r="F173" s="24"/>
      <c r="H173" s="24"/>
      <c r="J173" s="24"/>
      <c r="L173" s="24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</row>
    <row r="174" spans="1:159" x14ac:dyDescent="0.25">
      <c r="A174" t="s">
        <v>37</v>
      </c>
      <c r="C174" s="76">
        <v>25148</v>
      </c>
      <c r="D174" s="44"/>
      <c r="E174" s="68">
        <v>25677</v>
      </c>
      <c r="F174" s="24"/>
      <c r="H174" s="24"/>
      <c r="J174" s="24"/>
      <c r="L174" s="24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</row>
    <row r="175" spans="1:159" x14ac:dyDescent="0.25">
      <c r="A175" t="s">
        <v>38</v>
      </c>
      <c r="C175" s="76">
        <v>84680</v>
      </c>
      <c r="D175" s="44"/>
      <c r="E175" s="68">
        <v>68101</v>
      </c>
      <c r="F175" s="24"/>
      <c r="H175" s="24"/>
      <c r="J175" s="24"/>
      <c r="L175" s="24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</row>
    <row r="176" spans="1:159" x14ac:dyDescent="0.25">
      <c r="A176" t="s">
        <v>39</v>
      </c>
      <c r="C176" s="76">
        <v>13747</v>
      </c>
      <c r="D176" s="44"/>
      <c r="E176" s="68">
        <v>6910</v>
      </c>
      <c r="F176" s="24"/>
      <c r="H176" s="24"/>
      <c r="J176" s="24"/>
      <c r="L176" s="24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</row>
    <row r="177" spans="1:159" x14ac:dyDescent="0.25">
      <c r="A177" t="s">
        <v>22</v>
      </c>
      <c r="C177" s="76">
        <v>31033</v>
      </c>
      <c r="D177" s="44"/>
      <c r="E177" s="68">
        <v>26613</v>
      </c>
      <c r="F177" s="24"/>
      <c r="H177" s="24"/>
      <c r="J177" s="24"/>
      <c r="L177" s="24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</row>
    <row r="178" spans="1:159" s="5" customFormat="1" ht="4.5" customHeight="1" x14ac:dyDescent="0.25">
      <c r="C178" s="82"/>
      <c r="D178" s="45"/>
      <c r="E178" s="45"/>
      <c r="F178" s="21"/>
      <c r="G178" s="21"/>
      <c r="H178" s="21"/>
      <c r="I178" s="21"/>
      <c r="J178" s="24"/>
      <c r="K178" s="21"/>
      <c r="L178" s="24"/>
      <c r="M178" s="21"/>
      <c r="N178" s="5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19"/>
      <c r="FC178" s="19"/>
    </row>
    <row r="179" spans="1:159" s="11" customFormat="1" x14ac:dyDescent="0.25">
      <c r="A179" s="11" t="s">
        <v>4</v>
      </c>
      <c r="C179" s="77">
        <f>SUM(C171:C178)</f>
        <v>691404</v>
      </c>
      <c r="D179" s="77" t="s">
        <v>136</v>
      </c>
      <c r="E179" s="77">
        <f>SUM(E171:E178)</f>
        <v>705615</v>
      </c>
      <c r="F179" s="28"/>
      <c r="G179" s="20"/>
      <c r="H179" s="28"/>
      <c r="I179" s="20"/>
      <c r="J179" s="28"/>
      <c r="K179" s="20"/>
      <c r="L179" s="28"/>
      <c r="M179" s="20"/>
      <c r="N179" s="57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6"/>
      <c r="FC179" s="6"/>
    </row>
    <row r="180" spans="1:159" ht="10.5" customHeight="1" x14ac:dyDescent="0.25">
      <c r="C180" s="76"/>
      <c r="D180" s="44"/>
      <c r="E180" s="44"/>
      <c r="F180" s="21"/>
      <c r="H180" s="21"/>
      <c r="J180" s="21"/>
      <c r="L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</row>
    <row r="181" spans="1:159" s="11" customFormat="1" x14ac:dyDescent="0.25">
      <c r="A181" s="11" t="s">
        <v>40</v>
      </c>
      <c r="C181" s="77"/>
      <c r="D181" s="46"/>
      <c r="E181" s="46"/>
      <c r="F181" s="20"/>
      <c r="G181" s="20"/>
      <c r="H181" s="20"/>
      <c r="I181" s="20"/>
      <c r="J181" s="20"/>
      <c r="K181" s="20"/>
      <c r="L181" s="20"/>
      <c r="M181" s="20"/>
      <c r="N181" s="57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6"/>
      <c r="FC181" s="6"/>
    </row>
    <row r="182" spans="1:159" x14ac:dyDescent="0.25">
      <c r="A182" t="s">
        <v>41</v>
      </c>
      <c r="C182" s="76">
        <v>239565</v>
      </c>
      <c r="D182" s="44"/>
      <c r="E182" s="68">
        <v>258139</v>
      </c>
      <c r="F182" s="24"/>
      <c r="H182" s="24"/>
      <c r="J182" s="24"/>
      <c r="L182" s="24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</row>
    <row r="183" spans="1:159" x14ac:dyDescent="0.25">
      <c r="A183" t="s">
        <v>93</v>
      </c>
      <c r="C183" s="76">
        <v>184404</v>
      </c>
      <c r="D183" s="44"/>
      <c r="E183" s="68">
        <v>180744</v>
      </c>
      <c r="F183" s="24"/>
      <c r="H183" s="24"/>
      <c r="J183" s="24"/>
      <c r="L183" s="24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</row>
    <row r="184" spans="1:159" x14ac:dyDescent="0.25">
      <c r="A184" t="s">
        <v>42</v>
      </c>
      <c r="C184" s="76">
        <v>0</v>
      </c>
      <c r="D184" s="44"/>
      <c r="E184" s="68">
        <v>0</v>
      </c>
      <c r="F184" s="24"/>
      <c r="H184" s="24"/>
      <c r="J184" s="24"/>
      <c r="L184" s="24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</row>
    <row r="185" spans="1:159" x14ac:dyDescent="0.25">
      <c r="A185" t="s">
        <v>22</v>
      </c>
      <c r="C185" s="76">
        <v>5000</v>
      </c>
      <c r="D185" s="44"/>
      <c r="E185" s="68">
        <v>5000</v>
      </c>
      <c r="F185" s="21"/>
      <c r="H185" s="21"/>
      <c r="J185" s="21"/>
      <c r="L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</row>
    <row r="186" spans="1:159" s="5" customFormat="1" ht="4.5" customHeight="1" x14ac:dyDescent="0.25">
      <c r="C186" s="82"/>
      <c r="D186" s="45"/>
      <c r="E186" s="45"/>
      <c r="F186" s="21"/>
      <c r="G186" s="21"/>
      <c r="H186" s="21"/>
      <c r="I186" s="21"/>
      <c r="J186" s="21"/>
      <c r="K186" s="21"/>
      <c r="L186" s="21"/>
      <c r="M186" s="21"/>
      <c r="N186" s="5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19"/>
      <c r="FC186" s="19"/>
    </row>
    <row r="187" spans="1:159" s="11" customFormat="1" x14ac:dyDescent="0.25">
      <c r="A187" s="11" t="s">
        <v>4</v>
      </c>
      <c r="C187" s="77">
        <f>SUM(C182:C186)</f>
        <v>428969</v>
      </c>
      <c r="D187" s="77" t="s">
        <v>136</v>
      </c>
      <c r="E187" s="77">
        <f>SUM(E182:E186)</f>
        <v>443883</v>
      </c>
      <c r="F187" s="28"/>
      <c r="G187" s="20"/>
      <c r="H187" s="28"/>
      <c r="I187" s="20"/>
      <c r="J187" s="28"/>
      <c r="K187" s="20"/>
      <c r="L187" s="28"/>
      <c r="M187" s="20"/>
      <c r="N187" s="57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6"/>
      <c r="FC187" s="6"/>
    </row>
    <row r="188" spans="1:159" ht="10.5" customHeight="1" x14ac:dyDescent="0.25">
      <c r="C188" s="76"/>
      <c r="D188" s="44"/>
      <c r="E188" s="44"/>
      <c r="F188" s="21"/>
      <c r="H188" s="21"/>
      <c r="J188" s="21"/>
      <c r="L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</row>
    <row r="189" spans="1:159" s="11" customFormat="1" x14ac:dyDescent="0.25">
      <c r="A189" s="11" t="s">
        <v>43</v>
      </c>
      <c r="C189" s="77"/>
      <c r="D189" s="46"/>
      <c r="E189" s="46"/>
      <c r="F189" s="20"/>
      <c r="G189" s="20"/>
      <c r="H189" s="20"/>
      <c r="I189" s="20"/>
      <c r="J189" s="20"/>
      <c r="K189" s="20"/>
      <c r="L189" s="20"/>
      <c r="M189" s="20"/>
      <c r="N189" s="57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6"/>
      <c r="FC189" s="6"/>
    </row>
    <row r="190" spans="1:159" x14ac:dyDescent="0.25">
      <c r="A190" t="s">
        <v>44</v>
      </c>
      <c r="C190" s="76"/>
      <c r="D190" s="44"/>
      <c r="E190" s="44"/>
      <c r="F190" s="21"/>
      <c r="H190" s="21"/>
      <c r="J190" s="21"/>
      <c r="L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</row>
    <row r="191" spans="1:159" x14ac:dyDescent="0.25">
      <c r="A191" t="s">
        <v>45</v>
      </c>
      <c r="C191" s="76">
        <v>476033</v>
      </c>
      <c r="D191" s="44"/>
      <c r="E191" s="68">
        <v>504559</v>
      </c>
      <c r="F191" s="24"/>
      <c r="H191" s="24"/>
      <c r="J191" s="24"/>
      <c r="L191" s="24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</row>
    <row r="192" spans="1:159" x14ac:dyDescent="0.25">
      <c r="A192" t="s">
        <v>46</v>
      </c>
      <c r="C192" s="76">
        <v>318147</v>
      </c>
      <c r="D192" s="44"/>
      <c r="E192" s="68">
        <v>400948</v>
      </c>
      <c r="F192" s="24"/>
      <c r="H192" s="24"/>
      <c r="J192" s="24"/>
      <c r="L192" s="24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</row>
    <row r="193" spans="1:159" x14ac:dyDescent="0.25">
      <c r="A193" t="s">
        <v>47</v>
      </c>
      <c r="C193" s="76">
        <v>38065</v>
      </c>
      <c r="D193" s="44"/>
      <c r="E193" s="68">
        <v>38300</v>
      </c>
      <c r="F193" s="24"/>
      <c r="H193" s="24"/>
      <c r="J193" s="24"/>
      <c r="L193" s="24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</row>
    <row r="194" spans="1:159" x14ac:dyDescent="0.25">
      <c r="A194" t="s">
        <v>48</v>
      </c>
      <c r="C194" s="76">
        <v>6433</v>
      </c>
      <c r="D194" s="44"/>
      <c r="E194" s="68">
        <v>17305</v>
      </c>
      <c r="F194" s="24"/>
      <c r="H194" s="24"/>
      <c r="J194" s="24"/>
      <c r="L194" s="24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</row>
    <row r="195" spans="1:159" s="5" customFormat="1" ht="22.5" customHeight="1" x14ac:dyDescent="0.25">
      <c r="A195" s="12" t="s">
        <v>156</v>
      </c>
      <c r="B195"/>
      <c r="C195" s="76">
        <v>2360</v>
      </c>
      <c r="D195"/>
      <c r="E195" s="68">
        <v>3722</v>
      </c>
      <c r="F195" s="21"/>
      <c r="G195" s="21"/>
      <c r="H195" s="21"/>
      <c r="I195" s="21"/>
      <c r="J195" s="24"/>
      <c r="K195" s="21"/>
      <c r="L195" s="21"/>
      <c r="M195" s="21"/>
      <c r="N195" s="5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19"/>
      <c r="FC195" s="19"/>
    </row>
    <row r="196" spans="1:159" s="5" customFormat="1" ht="4.5" customHeight="1" x14ac:dyDescent="0.25">
      <c r="C196" s="82"/>
      <c r="D196" s="45"/>
      <c r="E196" s="45"/>
      <c r="F196" s="21"/>
      <c r="G196" s="21"/>
      <c r="H196" s="21"/>
      <c r="I196" s="21"/>
      <c r="J196" s="21"/>
      <c r="K196" s="21"/>
      <c r="L196" s="21"/>
      <c r="M196" s="21"/>
      <c r="N196" s="5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19"/>
      <c r="FC196" s="19"/>
    </row>
    <row r="197" spans="1:159" s="11" customFormat="1" x14ac:dyDescent="0.25">
      <c r="A197" s="11" t="s">
        <v>4</v>
      </c>
      <c r="C197" s="77">
        <f>SUM(C191:C196)</f>
        <v>841038</v>
      </c>
      <c r="D197" s="77" t="s">
        <v>136</v>
      </c>
      <c r="E197" s="77">
        <f>SUM(E191:E196)</f>
        <v>964834</v>
      </c>
      <c r="F197" s="28"/>
      <c r="G197" s="20"/>
      <c r="H197" s="28"/>
      <c r="I197" s="28"/>
      <c r="J197" s="28"/>
      <c r="K197" s="20"/>
      <c r="L197" s="28"/>
      <c r="M197" s="20"/>
      <c r="N197" s="57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6"/>
      <c r="FC197" s="6"/>
    </row>
    <row r="198" spans="1:159" ht="10.5" customHeight="1" x14ac:dyDescent="0.25">
      <c r="C198" s="76"/>
      <c r="D198" s="44"/>
      <c r="E198" s="44"/>
      <c r="F198" s="21"/>
      <c r="H198" s="21"/>
      <c r="J198" s="21"/>
      <c r="L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</row>
    <row r="199" spans="1:159" s="11" customFormat="1" x14ac:dyDescent="0.25">
      <c r="A199" s="11" t="s">
        <v>49</v>
      </c>
      <c r="C199" s="77"/>
      <c r="D199" s="46"/>
      <c r="E199" s="46"/>
      <c r="F199" s="20"/>
      <c r="G199" s="20"/>
      <c r="H199" s="20"/>
      <c r="I199" s="20"/>
      <c r="J199" s="20"/>
      <c r="K199" s="20"/>
      <c r="L199" s="20"/>
      <c r="M199" s="20"/>
      <c r="N199" s="57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6"/>
      <c r="FC199" s="6"/>
    </row>
    <row r="200" spans="1:159" x14ac:dyDescent="0.25">
      <c r="A200" t="s">
        <v>54</v>
      </c>
      <c r="C200" s="76"/>
      <c r="D200" s="44"/>
      <c r="E200" s="44"/>
      <c r="F200" s="21"/>
      <c r="H200" s="21"/>
      <c r="J200" s="21"/>
      <c r="L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</row>
    <row r="201" spans="1:159" x14ac:dyDescent="0.25">
      <c r="A201" t="s">
        <v>69</v>
      </c>
      <c r="C201" s="76">
        <v>33126</v>
      </c>
      <c r="D201" s="44"/>
      <c r="E201" s="44">
        <v>32668</v>
      </c>
      <c r="F201" s="24"/>
      <c r="H201" s="24"/>
      <c r="J201" s="24"/>
      <c r="L201" s="24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</row>
    <row r="202" spans="1:159" x14ac:dyDescent="0.25">
      <c r="A202" t="s">
        <v>50</v>
      </c>
      <c r="C202" s="76">
        <v>488</v>
      </c>
      <c r="D202" s="44"/>
      <c r="E202" s="44">
        <v>4332</v>
      </c>
      <c r="F202" s="24"/>
      <c r="H202" s="29" t="s">
        <v>136</v>
      </c>
      <c r="J202" s="24"/>
      <c r="L202" s="24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</row>
    <row r="203" spans="1:159" x14ac:dyDescent="0.25">
      <c r="A203" t="s">
        <v>14</v>
      </c>
      <c r="C203" s="76">
        <v>45771</v>
      </c>
      <c r="D203" s="44"/>
      <c r="E203" s="44">
        <v>59039</v>
      </c>
      <c r="F203" s="21"/>
      <c r="H203" s="21"/>
      <c r="J203" s="21"/>
      <c r="L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</row>
    <row r="204" spans="1:159" x14ac:dyDescent="0.25">
      <c r="A204" s="12" t="s">
        <v>160</v>
      </c>
      <c r="C204" s="76">
        <v>1627</v>
      </c>
      <c r="D204" s="44"/>
      <c r="E204" s="44">
        <v>1591</v>
      </c>
      <c r="F204" s="21"/>
      <c r="H204" s="21"/>
      <c r="J204" s="21"/>
      <c r="L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</row>
    <row r="205" spans="1:159" s="5" customFormat="1" ht="4.5" customHeight="1" x14ac:dyDescent="0.25">
      <c r="C205" s="82"/>
      <c r="D205" s="45"/>
      <c r="E205" s="45"/>
      <c r="F205" s="21"/>
      <c r="G205" s="21"/>
      <c r="H205" s="21"/>
      <c r="I205" s="21"/>
      <c r="J205" s="21"/>
      <c r="K205" s="21"/>
      <c r="L205" s="21"/>
      <c r="M205" s="21"/>
      <c r="N205" s="5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19"/>
      <c r="FC205" s="19"/>
    </row>
    <row r="206" spans="1:159" s="10" customFormat="1" ht="12.75" customHeight="1" x14ac:dyDescent="0.25">
      <c r="A206" s="87" t="s">
        <v>149</v>
      </c>
      <c r="C206" s="72">
        <f>SUM(C201:C205)</f>
        <v>81012</v>
      </c>
      <c r="D206" s="52"/>
      <c r="E206" s="81">
        <f>SUM(E201:E205)</f>
        <v>97630</v>
      </c>
      <c r="F206" s="24"/>
      <c r="G206" s="21"/>
      <c r="H206" s="24"/>
      <c r="I206" s="24"/>
      <c r="J206" s="24"/>
      <c r="K206" s="21"/>
      <c r="L206" s="24"/>
      <c r="M206" s="21"/>
      <c r="N206" s="5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</row>
    <row r="207" spans="1:159" ht="4.5" customHeight="1" x14ac:dyDescent="0.25">
      <c r="C207" s="76"/>
      <c r="D207" s="44"/>
      <c r="E207" s="44"/>
      <c r="F207" s="21"/>
      <c r="H207" s="21"/>
      <c r="J207" s="21"/>
      <c r="L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</row>
    <row r="208" spans="1:159" x14ac:dyDescent="0.25">
      <c r="A208" t="s">
        <v>51</v>
      </c>
      <c r="C208" s="76"/>
      <c r="D208" s="44"/>
      <c r="E208" s="44"/>
      <c r="F208" s="21"/>
      <c r="H208" s="21"/>
      <c r="J208" s="21"/>
      <c r="L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</row>
    <row r="209" spans="1:159" x14ac:dyDescent="0.25">
      <c r="A209" s="12" t="s">
        <v>129</v>
      </c>
      <c r="C209" s="76"/>
      <c r="D209" s="44"/>
      <c r="E209" s="44"/>
      <c r="F209" s="21"/>
      <c r="H209" s="21"/>
      <c r="J209" s="21"/>
      <c r="L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</row>
    <row r="210" spans="1:159" x14ac:dyDescent="0.25">
      <c r="A210" s="12" t="s">
        <v>130</v>
      </c>
      <c r="C210" s="76">
        <v>84187</v>
      </c>
      <c r="D210" s="44"/>
      <c r="E210" s="44">
        <v>88714</v>
      </c>
      <c r="F210" s="24"/>
      <c r="H210" s="24"/>
      <c r="J210" s="24"/>
      <c r="L210" s="24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</row>
    <row r="211" spans="1:159" x14ac:dyDescent="0.25">
      <c r="A211" t="s">
        <v>52</v>
      </c>
      <c r="C211" s="76">
        <v>72000</v>
      </c>
      <c r="D211" s="44"/>
      <c r="E211" s="44">
        <v>71000</v>
      </c>
      <c r="F211" s="24"/>
      <c r="H211" s="24"/>
      <c r="J211" s="24"/>
      <c r="L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</row>
    <row r="212" spans="1:159" x14ac:dyDescent="0.25">
      <c r="A212" t="s">
        <v>121</v>
      </c>
      <c r="C212" s="76"/>
      <c r="D212" s="44"/>
      <c r="E212" s="44"/>
      <c r="F212" s="21"/>
      <c r="H212" s="21"/>
      <c r="J212" s="21"/>
      <c r="L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</row>
    <row r="213" spans="1:159" x14ac:dyDescent="0.25">
      <c r="A213" s="12" t="s">
        <v>131</v>
      </c>
      <c r="C213" s="76"/>
      <c r="D213" s="44"/>
      <c r="E213" s="44"/>
      <c r="F213" s="21"/>
      <c r="H213" s="21"/>
      <c r="J213" s="21"/>
      <c r="L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</row>
    <row r="214" spans="1:159" x14ac:dyDescent="0.25">
      <c r="A214" s="12" t="s">
        <v>132</v>
      </c>
      <c r="C214" s="76">
        <v>50739</v>
      </c>
      <c r="D214" s="44"/>
      <c r="E214" s="44">
        <v>53578</v>
      </c>
      <c r="F214" s="24"/>
      <c r="H214" s="24"/>
      <c r="J214" s="24"/>
      <c r="L214" s="24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</row>
    <row r="215" spans="1:159" x14ac:dyDescent="0.25">
      <c r="A215" s="12" t="s">
        <v>133</v>
      </c>
      <c r="C215" s="76">
        <v>23139</v>
      </c>
      <c r="D215" s="44"/>
      <c r="E215" s="44">
        <v>27091</v>
      </c>
      <c r="F215" s="21"/>
      <c r="H215" s="21"/>
      <c r="J215" s="24"/>
      <c r="L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</row>
    <row r="216" spans="1:159" x14ac:dyDescent="0.25">
      <c r="A216" t="s">
        <v>91</v>
      </c>
      <c r="C216" s="76">
        <v>4242</v>
      </c>
      <c r="D216" s="44"/>
      <c r="E216" s="44">
        <v>5441</v>
      </c>
      <c r="F216" s="21"/>
      <c r="H216" s="21"/>
      <c r="J216" s="24"/>
      <c r="L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</row>
    <row r="217" spans="1:159" s="5" customFormat="1" ht="4.5" customHeight="1" x14ac:dyDescent="0.25">
      <c r="A217"/>
      <c r="B217"/>
      <c r="C217"/>
      <c r="D217"/>
      <c r="E217"/>
      <c r="F217" s="21"/>
      <c r="G217" s="21"/>
      <c r="H217" s="21"/>
      <c r="I217" s="21"/>
      <c r="J217" s="21"/>
      <c r="K217" s="21"/>
      <c r="L217" s="21"/>
      <c r="M217" s="21"/>
      <c r="N217" s="5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19"/>
      <c r="FC217" s="19"/>
    </row>
    <row r="218" spans="1:159" x14ac:dyDescent="0.25">
      <c r="A218" s="87" t="s">
        <v>149</v>
      </c>
      <c r="C218" s="68">
        <f>SUM(C210:C216)</f>
        <v>234307</v>
      </c>
      <c r="D218" s="44"/>
      <c r="E218" s="48">
        <f>SUM(E209:E216)</f>
        <v>245824</v>
      </c>
      <c r="F218" s="24"/>
      <c r="H218" s="24"/>
      <c r="I218" s="24"/>
      <c r="J218" s="24"/>
      <c r="L218" s="24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</row>
    <row r="219" spans="1:159" x14ac:dyDescent="0.25">
      <c r="D219" s="44"/>
      <c r="E219" s="44"/>
      <c r="F219" s="21"/>
      <c r="H219" s="21"/>
      <c r="J219" s="21"/>
      <c r="L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</row>
    <row r="220" spans="1:159" ht="4.5" customHeight="1" x14ac:dyDescent="0.25">
      <c r="D220" s="44"/>
      <c r="E220" s="44"/>
      <c r="F220" s="21"/>
      <c r="H220" s="21"/>
      <c r="J220" s="21"/>
      <c r="L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</row>
    <row r="221" spans="1:159" x14ac:dyDescent="0.25">
      <c r="A221" t="s">
        <v>70</v>
      </c>
      <c r="C221" s="76">
        <v>2000</v>
      </c>
      <c r="D221" s="44"/>
      <c r="E221" s="44">
        <v>3000</v>
      </c>
      <c r="F221" s="21"/>
      <c r="H221" s="21"/>
      <c r="J221" s="21"/>
      <c r="L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</row>
    <row r="222" spans="1:159" x14ac:dyDescent="0.25">
      <c r="A222" t="s">
        <v>53</v>
      </c>
      <c r="C222" s="76">
        <v>62458</v>
      </c>
      <c r="D222" s="44"/>
      <c r="E222" s="44">
        <v>70699</v>
      </c>
      <c r="F222" s="24"/>
      <c r="H222" s="24"/>
      <c r="J222" s="24"/>
      <c r="L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</row>
    <row r="223" spans="1:159" x14ac:dyDescent="0.25">
      <c r="A223" t="s">
        <v>21</v>
      </c>
      <c r="C223" s="76"/>
      <c r="D223" s="44"/>
      <c r="E223" s="44"/>
      <c r="F223" s="21"/>
      <c r="H223" s="21"/>
      <c r="J223" s="21"/>
      <c r="L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</row>
    <row r="224" spans="1:159" s="5" customFormat="1" ht="4.5" customHeight="1" x14ac:dyDescent="0.25">
      <c r="C224" s="82"/>
      <c r="D224" s="45"/>
      <c r="E224" s="45"/>
      <c r="F224" s="21"/>
      <c r="G224" s="21"/>
      <c r="H224" s="21"/>
      <c r="I224" s="21"/>
      <c r="J224" s="21"/>
      <c r="K224" s="21"/>
      <c r="L224" s="21"/>
      <c r="M224" s="21"/>
      <c r="N224" s="56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19"/>
      <c r="FC224" s="19"/>
    </row>
    <row r="225" spans="1:159" s="11" customFormat="1" x14ac:dyDescent="0.25">
      <c r="A225" s="11" t="s">
        <v>4</v>
      </c>
      <c r="C225" s="77">
        <f>C206+C218+C221+C222</f>
        <v>379777</v>
      </c>
      <c r="D225" s="77" t="s">
        <v>136</v>
      </c>
      <c r="E225" s="77">
        <f>E206+E218+E221+E222-0.75</f>
        <v>417152.25</v>
      </c>
      <c r="F225" s="28"/>
      <c r="G225" s="20"/>
      <c r="H225" s="28"/>
      <c r="I225" s="28"/>
      <c r="J225" s="28"/>
      <c r="K225" s="20"/>
      <c r="L225" s="28"/>
      <c r="M225" s="20"/>
      <c r="N225" s="57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6"/>
      <c r="FC225" s="6"/>
    </row>
    <row r="226" spans="1:159" ht="12.75" customHeight="1" x14ac:dyDescent="0.25">
      <c r="C226" s="76"/>
      <c r="D226" s="44"/>
      <c r="E226" s="44"/>
      <c r="F226" s="21"/>
      <c r="H226" s="21"/>
      <c r="J226" s="21"/>
      <c r="L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</row>
    <row r="227" spans="1:159" x14ac:dyDescent="0.25">
      <c r="A227" s="11" t="s">
        <v>55</v>
      </c>
      <c r="C227" s="77">
        <v>1500</v>
      </c>
      <c r="D227" s="44"/>
      <c r="E227" s="77">
        <v>1500</v>
      </c>
      <c r="F227" s="21"/>
      <c r="H227" s="21"/>
      <c r="J227" s="21"/>
      <c r="L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</row>
    <row r="228" spans="1:159" ht="12.75" customHeight="1" x14ac:dyDescent="0.25">
      <c r="C228" s="76"/>
      <c r="D228" s="44"/>
      <c r="E228" s="44"/>
      <c r="F228" s="21"/>
      <c r="H228" s="21"/>
      <c r="J228" s="21"/>
      <c r="L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</row>
    <row r="229" spans="1:159" s="13" customFormat="1" x14ac:dyDescent="0.25">
      <c r="A229" s="16" t="s">
        <v>67</v>
      </c>
      <c r="C229" s="67"/>
      <c r="D229" s="51"/>
      <c r="E229" s="68"/>
      <c r="F229" s="22"/>
      <c r="G229" s="22"/>
      <c r="H229" s="22"/>
      <c r="I229" s="22"/>
      <c r="J229" s="33"/>
      <c r="K229" s="22"/>
      <c r="L229" s="22"/>
      <c r="M229" s="22"/>
      <c r="N229" s="60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38"/>
      <c r="FC229" s="38"/>
    </row>
    <row r="230" spans="1:159" x14ac:dyDescent="0.25">
      <c r="A230" t="s">
        <v>56</v>
      </c>
      <c r="C230" s="76">
        <v>70826</v>
      </c>
      <c r="D230" s="44"/>
      <c r="E230" s="68">
        <v>138873</v>
      </c>
      <c r="F230" s="24"/>
      <c r="H230" s="24"/>
      <c r="J230" s="24"/>
      <c r="L230" s="24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</row>
    <row r="231" spans="1:159" x14ac:dyDescent="0.25">
      <c r="A231" t="s">
        <v>58</v>
      </c>
      <c r="C231" s="76">
        <v>11282</v>
      </c>
      <c r="D231" s="44"/>
      <c r="E231" s="68">
        <v>86148</v>
      </c>
      <c r="F231" s="21"/>
      <c r="H231" s="21"/>
      <c r="J231" s="21"/>
      <c r="L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</row>
    <row r="232" spans="1:159" x14ac:dyDescent="0.25">
      <c r="A232" t="s">
        <v>57</v>
      </c>
      <c r="C232" s="76"/>
      <c r="D232" s="44"/>
      <c r="E232" s="44"/>
      <c r="F232" s="24"/>
      <c r="H232" s="24"/>
      <c r="J232" s="24"/>
      <c r="L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</row>
    <row r="233" spans="1:159" s="5" customFormat="1" ht="4.5" customHeight="1" x14ac:dyDescent="0.25">
      <c r="C233" s="82"/>
      <c r="D233" s="45"/>
      <c r="E233" s="45"/>
      <c r="F233" s="21"/>
      <c r="G233" s="21"/>
      <c r="H233" s="21"/>
      <c r="I233" s="21"/>
      <c r="J233" s="21"/>
      <c r="K233" s="21"/>
      <c r="L233" s="21"/>
      <c r="M233" s="21"/>
      <c r="N233" s="56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19"/>
      <c r="FC233" s="19"/>
    </row>
    <row r="234" spans="1:159" s="11" customFormat="1" x14ac:dyDescent="0.25">
      <c r="A234" s="11" t="s">
        <v>4</v>
      </c>
      <c r="C234" s="77">
        <f>SUM(C230:C233)</f>
        <v>82108</v>
      </c>
      <c r="D234" s="77" t="s">
        <v>136</v>
      </c>
      <c r="E234" s="77">
        <f>SUM(E230:E233)</f>
        <v>225021</v>
      </c>
      <c r="F234" s="28"/>
      <c r="G234" s="20"/>
      <c r="H234" s="28"/>
      <c r="I234" s="28"/>
      <c r="J234" s="28"/>
      <c r="K234" s="20"/>
      <c r="L234" s="28"/>
      <c r="M234" s="20"/>
      <c r="N234" s="57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6"/>
      <c r="FC234" s="6"/>
    </row>
    <row r="235" spans="1:159" x14ac:dyDescent="0.25">
      <c r="D235" s="44"/>
      <c r="E235" s="44"/>
      <c r="F235" s="21"/>
      <c r="H235" s="21"/>
      <c r="J235" s="21"/>
      <c r="L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</row>
    <row r="236" spans="1:159" s="11" customFormat="1" x14ac:dyDescent="0.25">
      <c r="A236" s="11" t="s">
        <v>59</v>
      </c>
      <c r="D236" s="46"/>
      <c r="E236" s="46"/>
      <c r="F236" s="20"/>
      <c r="G236" s="20"/>
      <c r="H236" s="20"/>
      <c r="I236" s="20"/>
      <c r="J236" s="20"/>
      <c r="K236" s="20"/>
      <c r="L236" s="20"/>
      <c r="M236" s="20"/>
      <c r="N236" s="57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6"/>
      <c r="FC236" s="6"/>
    </row>
    <row r="237" spans="1:159" x14ac:dyDescent="0.25">
      <c r="A237" t="s">
        <v>60</v>
      </c>
      <c r="D237" s="44"/>
      <c r="E237" s="44"/>
      <c r="F237" s="21"/>
      <c r="H237" s="21"/>
      <c r="J237" s="21"/>
      <c r="L237" s="24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</row>
    <row r="238" spans="1:159" x14ac:dyDescent="0.25">
      <c r="A238" t="s">
        <v>61</v>
      </c>
      <c r="C238" s="76">
        <v>188843</v>
      </c>
      <c r="D238" s="44"/>
      <c r="E238" s="94">
        <v>182699</v>
      </c>
      <c r="F238" s="29"/>
      <c r="H238" s="24"/>
      <c r="J238" s="24"/>
      <c r="L238" s="24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</row>
    <row r="239" spans="1:159" x14ac:dyDescent="0.25">
      <c r="A239" t="s">
        <v>62</v>
      </c>
      <c r="C239" s="76">
        <v>28210</v>
      </c>
      <c r="D239" s="44"/>
      <c r="E239" s="94">
        <v>30300</v>
      </c>
      <c r="F239" s="24"/>
      <c r="H239" s="24"/>
      <c r="J239" s="24"/>
      <c r="L239" s="24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</row>
    <row r="240" spans="1:159" x14ac:dyDescent="0.25">
      <c r="A240" t="s">
        <v>63</v>
      </c>
      <c r="C240" s="76">
        <v>36581</v>
      </c>
      <c r="D240" s="44"/>
      <c r="E240" s="94">
        <v>40045</v>
      </c>
      <c r="F240" s="24"/>
      <c r="H240" s="24"/>
      <c r="J240" s="24"/>
      <c r="L240" s="24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</row>
    <row r="241" spans="1:159" x14ac:dyDescent="0.25">
      <c r="A241" t="s">
        <v>115</v>
      </c>
      <c r="C241" s="76">
        <v>2658</v>
      </c>
      <c r="D241" s="44"/>
      <c r="E241" s="94">
        <v>3200</v>
      </c>
      <c r="F241" s="24"/>
      <c r="H241" s="29" t="s">
        <v>136</v>
      </c>
      <c r="J241" s="24"/>
      <c r="L241" s="24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</row>
    <row r="242" spans="1:159" x14ac:dyDescent="0.25">
      <c r="A242" t="s">
        <v>64</v>
      </c>
      <c r="C242" s="76">
        <v>40450</v>
      </c>
      <c r="D242" s="44"/>
      <c r="E242" s="94">
        <v>38801</v>
      </c>
      <c r="F242" s="21"/>
      <c r="H242" s="30" t="s">
        <v>136</v>
      </c>
      <c r="J242" s="21"/>
      <c r="L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</row>
    <row r="243" spans="1:159" s="5" customFormat="1" ht="4.5" customHeight="1" x14ac:dyDescent="0.25">
      <c r="A243" s="10"/>
      <c r="B243" s="10"/>
      <c r="C243" s="10"/>
      <c r="D243" s="52"/>
      <c r="E243" s="52"/>
      <c r="F243" s="21"/>
      <c r="G243" s="21"/>
      <c r="H243" s="21"/>
      <c r="I243" s="21"/>
      <c r="J243" s="21"/>
      <c r="K243" s="21"/>
      <c r="L243" s="21"/>
      <c r="M243" s="21"/>
      <c r="N243" s="56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19"/>
      <c r="FC243" s="19"/>
    </row>
    <row r="244" spans="1:159" s="12" customFormat="1" x14ac:dyDescent="0.25">
      <c r="A244" s="87" t="s">
        <v>149</v>
      </c>
      <c r="C244" s="68">
        <f>SUM(C238:C243)</f>
        <v>296742</v>
      </c>
      <c r="D244" s="68" t="s">
        <v>136</v>
      </c>
      <c r="E244" s="68">
        <f>SUM(E238:E243)</f>
        <v>295045</v>
      </c>
      <c r="F244" s="29"/>
      <c r="G244" s="30"/>
      <c r="H244" s="29" t="s">
        <v>136</v>
      </c>
      <c r="I244" s="29"/>
      <c r="J244" s="29"/>
      <c r="K244" s="30"/>
      <c r="L244" s="29"/>
      <c r="M244" s="30"/>
      <c r="N244" s="59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41"/>
      <c r="FC244" s="41"/>
    </row>
    <row r="245" spans="1:159" ht="4.5" customHeight="1" x14ac:dyDescent="0.25">
      <c r="C245" s="76"/>
      <c r="D245" s="44"/>
      <c r="E245" s="68"/>
      <c r="F245" s="21"/>
      <c r="H245" s="21"/>
      <c r="J245" s="21"/>
      <c r="L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</row>
    <row r="246" spans="1:159" x14ac:dyDescent="0.25">
      <c r="A246" t="s">
        <v>65</v>
      </c>
      <c r="C246" s="76"/>
      <c r="D246" s="44"/>
      <c r="E246" s="68"/>
      <c r="F246" s="21"/>
      <c r="H246" s="21"/>
      <c r="J246" s="21"/>
      <c r="L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</row>
    <row r="247" spans="1:159" x14ac:dyDescent="0.25">
      <c r="A247" t="s">
        <v>15</v>
      </c>
      <c r="C247" s="76">
        <v>20035</v>
      </c>
      <c r="D247" s="44"/>
      <c r="E247" s="68">
        <v>61275</v>
      </c>
      <c r="F247" s="24"/>
      <c r="H247" s="24"/>
      <c r="J247" s="24"/>
      <c r="L247" s="24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</row>
    <row r="248" spans="1:159" s="5" customFormat="1" ht="4.5" customHeight="1" x14ac:dyDescent="0.25">
      <c r="A248"/>
      <c r="B248"/>
      <c r="C248"/>
      <c r="D248"/>
      <c r="E248" s="68"/>
      <c r="F248" s="21"/>
      <c r="G248" s="21"/>
      <c r="H248" s="21"/>
      <c r="I248" s="21"/>
      <c r="J248" s="21"/>
      <c r="K248" s="21"/>
      <c r="L248" s="21"/>
      <c r="M248" s="21"/>
      <c r="N248" s="56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19"/>
      <c r="FC248" s="19"/>
    </row>
    <row r="249" spans="1:159" x14ac:dyDescent="0.25">
      <c r="A249" s="87" t="s">
        <v>149</v>
      </c>
      <c r="C249" s="68">
        <f>SUM(C247:C248)</f>
        <v>20035</v>
      </c>
      <c r="D249" s="68" t="s">
        <v>136</v>
      </c>
      <c r="E249" s="68">
        <f>SUM(E247:E248)</f>
        <v>61275</v>
      </c>
      <c r="F249" s="24"/>
      <c r="H249" s="24"/>
      <c r="J249" s="24"/>
      <c r="L249" s="24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</row>
    <row r="250" spans="1:159" s="5" customFormat="1" ht="4.5" customHeight="1" x14ac:dyDescent="0.25">
      <c r="A250" s="80"/>
      <c r="B250" s="80"/>
      <c r="C250" s="80"/>
      <c r="D250" s="80"/>
      <c r="E250" s="80"/>
      <c r="F250" s="21"/>
      <c r="G250" s="21"/>
      <c r="H250" s="21"/>
      <c r="I250" s="21"/>
      <c r="J250" s="24"/>
      <c r="K250" s="21"/>
      <c r="L250" s="24"/>
      <c r="M250" s="21"/>
      <c r="N250" s="56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19"/>
      <c r="FC250" s="19"/>
    </row>
    <row r="251" spans="1:159" s="11" customFormat="1" x14ac:dyDescent="0.25">
      <c r="A251" s="11" t="s">
        <v>4</v>
      </c>
      <c r="C251" s="77">
        <f>C244+C249</f>
        <v>316777</v>
      </c>
      <c r="D251" s="77" t="s">
        <v>136</v>
      </c>
      <c r="E251" s="77">
        <f>E244+E249</f>
        <v>356320</v>
      </c>
      <c r="F251" s="28"/>
      <c r="G251" s="20"/>
      <c r="H251" s="28"/>
      <c r="I251" s="28"/>
      <c r="J251" s="28"/>
      <c r="K251" s="20"/>
      <c r="L251" s="28"/>
      <c r="M251" s="20"/>
      <c r="N251" s="57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6"/>
      <c r="FC251" s="6"/>
    </row>
    <row r="252" spans="1:159" s="11" customFormat="1" ht="15.75" customHeight="1" x14ac:dyDescent="0.25">
      <c r="B252" s="37"/>
      <c r="C252" s="12"/>
      <c r="D252" s="46"/>
      <c r="E252" s="46"/>
      <c r="F252" s="28"/>
      <c r="G252" s="20"/>
      <c r="H252" s="28"/>
      <c r="I252" s="28"/>
      <c r="J252" s="28"/>
      <c r="K252" s="20"/>
      <c r="L252" s="28"/>
      <c r="M252" s="20"/>
      <c r="N252" s="57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6"/>
      <c r="FC252" s="6"/>
    </row>
    <row r="253" spans="1:159" s="11" customFormat="1" x14ac:dyDescent="0.25">
      <c r="A253" s="11" t="s">
        <v>66</v>
      </c>
      <c r="D253" s="46"/>
      <c r="E253" s="46"/>
      <c r="F253" s="20"/>
      <c r="G253" s="20"/>
      <c r="H253" s="20"/>
      <c r="I253" s="20"/>
      <c r="J253" s="20"/>
      <c r="K253" s="20"/>
      <c r="L253" s="20"/>
      <c r="M253" s="20"/>
      <c r="N253" s="57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6"/>
      <c r="FC253" s="6"/>
    </row>
    <row r="254" spans="1:159" x14ac:dyDescent="0.25">
      <c r="A254" s="12" t="s">
        <v>134</v>
      </c>
      <c r="C254" s="68">
        <v>95308</v>
      </c>
      <c r="D254" s="44"/>
      <c r="E254" s="68">
        <v>164618</v>
      </c>
      <c r="F254" s="24"/>
      <c r="H254" s="24"/>
      <c r="J254" s="24"/>
      <c r="L254" s="24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</row>
    <row r="255" spans="1:159" s="5" customFormat="1" ht="4.5" customHeight="1" x14ac:dyDescent="0.25">
      <c r="D255" s="45"/>
      <c r="E255" s="45"/>
      <c r="F255" s="21"/>
      <c r="G255" s="21"/>
      <c r="H255" s="21"/>
      <c r="I255" s="21"/>
      <c r="J255" s="21"/>
      <c r="K255" s="21"/>
      <c r="L255" s="21"/>
      <c r="M255" s="21"/>
      <c r="N255" s="56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19"/>
      <c r="FC255" s="19"/>
    </row>
    <row r="256" spans="1:159" s="11" customFormat="1" x14ac:dyDescent="0.25">
      <c r="A256" s="11" t="s">
        <v>4</v>
      </c>
      <c r="C256" s="83">
        <f>C254</f>
        <v>95308</v>
      </c>
      <c r="D256" s="83" t="s">
        <v>136</v>
      </c>
      <c r="E256" s="83">
        <f>E254</f>
        <v>164618</v>
      </c>
      <c r="F256" s="28"/>
      <c r="G256" s="20"/>
      <c r="H256" s="28"/>
      <c r="I256" s="28"/>
      <c r="J256" s="28"/>
      <c r="K256" s="20"/>
      <c r="L256" s="28"/>
      <c r="M256" s="20"/>
      <c r="N256" s="57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6"/>
      <c r="FC256" s="6"/>
    </row>
    <row r="257" spans="1:159" x14ac:dyDescent="0.25">
      <c r="D257" s="44"/>
      <c r="E257" s="44"/>
      <c r="F257" s="21"/>
      <c r="H257" s="21"/>
      <c r="J257" s="21"/>
      <c r="L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</row>
    <row r="258" spans="1:159" x14ac:dyDescent="0.25">
      <c r="A258" s="12" t="s">
        <v>12</v>
      </c>
      <c r="D258" s="44"/>
      <c r="E258" s="44"/>
      <c r="F258" s="21"/>
      <c r="H258" s="21"/>
      <c r="J258" s="21"/>
      <c r="L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</row>
    <row r="259" spans="1:159" x14ac:dyDescent="0.25">
      <c r="A259" s="12" t="s">
        <v>141</v>
      </c>
      <c r="C259" s="68">
        <v>398633</v>
      </c>
      <c r="D259" s="44"/>
      <c r="E259" s="68">
        <v>284400</v>
      </c>
      <c r="F259" s="96"/>
      <c r="H259" s="21"/>
      <c r="J259" s="21"/>
      <c r="L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</row>
    <row r="260" spans="1:159" s="26" customFormat="1" x14ac:dyDescent="0.25">
      <c r="A260" s="12" t="s">
        <v>142</v>
      </c>
      <c r="B260" s="27"/>
      <c r="C260" s="68">
        <v>0</v>
      </c>
      <c r="D260" s="53"/>
      <c r="E260" s="93">
        <v>79397</v>
      </c>
      <c r="F260" s="34"/>
      <c r="G260" s="34"/>
      <c r="H260" s="34"/>
      <c r="I260" s="34"/>
      <c r="J260" s="35"/>
      <c r="K260" s="34"/>
      <c r="L260" s="36"/>
      <c r="M260" s="34"/>
      <c r="N260" s="61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42"/>
      <c r="FC260" s="42"/>
    </row>
    <row r="261" spans="1:159" s="11" customFormat="1" x14ac:dyDescent="0.25">
      <c r="A261" s="12" t="s">
        <v>150</v>
      </c>
      <c r="D261" s="46"/>
      <c r="F261" s="20"/>
      <c r="G261" s="20"/>
      <c r="H261" s="20"/>
      <c r="I261" s="20"/>
      <c r="J261" s="28"/>
      <c r="K261" s="20"/>
      <c r="L261" s="28"/>
      <c r="M261" s="20"/>
      <c r="N261" s="57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6"/>
      <c r="FC261" s="6"/>
    </row>
    <row r="262" spans="1:159" s="11" customFormat="1" x14ac:dyDescent="0.25">
      <c r="A262" s="12" t="s">
        <v>157</v>
      </c>
      <c r="C262" s="68">
        <v>103173</v>
      </c>
      <c r="D262" s="46"/>
      <c r="E262" s="68">
        <v>20000</v>
      </c>
      <c r="F262" s="20"/>
      <c r="G262" s="20"/>
      <c r="H262" s="20"/>
      <c r="I262" s="20"/>
      <c r="J262" s="28"/>
      <c r="K262" s="20"/>
      <c r="L262" s="28"/>
      <c r="M262" s="20"/>
      <c r="N262" s="57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6"/>
      <c r="FC262" s="6"/>
    </row>
    <row r="263" spans="1:159" s="11" customFormat="1" x14ac:dyDescent="0.25">
      <c r="A263" s="12" t="s">
        <v>158</v>
      </c>
      <c r="C263" s="68">
        <v>75022</v>
      </c>
      <c r="D263" s="46"/>
      <c r="E263" s="68">
        <v>0</v>
      </c>
      <c r="F263" s="20"/>
      <c r="G263" s="20"/>
      <c r="H263" s="20"/>
      <c r="I263" s="20"/>
      <c r="J263" s="28"/>
      <c r="K263" s="20"/>
      <c r="L263" s="28"/>
      <c r="M263" s="20"/>
      <c r="N263" s="57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6"/>
      <c r="FC263" s="6"/>
    </row>
    <row r="264" spans="1:159" s="11" customFormat="1" ht="3.75" customHeight="1" x14ac:dyDescent="0.25">
      <c r="A264" s="64"/>
      <c r="B264" s="65"/>
      <c r="C264" s="65"/>
      <c r="D264" s="66"/>
      <c r="E264" s="66"/>
      <c r="F264" s="20"/>
      <c r="G264" s="20"/>
      <c r="H264" s="20"/>
      <c r="I264" s="20"/>
      <c r="J264" s="28"/>
      <c r="K264" s="20"/>
      <c r="L264" s="28"/>
      <c r="M264" s="20"/>
      <c r="N264" s="57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6"/>
      <c r="FC264" s="6"/>
    </row>
    <row r="265" spans="1:159" s="11" customFormat="1" x14ac:dyDescent="0.25">
      <c r="A265" s="12" t="s">
        <v>143</v>
      </c>
      <c r="C265" s="83">
        <f>SUM(C259:C264)</f>
        <v>576828</v>
      </c>
      <c r="D265" s="83" t="s">
        <v>136</v>
      </c>
      <c r="E265" s="83">
        <f>SUM(E259:E264)</f>
        <v>383797</v>
      </c>
      <c r="F265" s="20"/>
      <c r="G265" s="20"/>
      <c r="H265" s="20"/>
      <c r="I265" s="20"/>
      <c r="J265" s="28"/>
      <c r="K265" s="20"/>
      <c r="L265" s="28"/>
      <c r="M265" s="20"/>
      <c r="N265" s="57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6"/>
      <c r="FC265" s="6"/>
    </row>
    <row r="266" spans="1:159" s="11" customFormat="1" ht="13.8" thickBot="1" x14ac:dyDescent="0.3">
      <c r="D266" s="46"/>
      <c r="E266" s="46"/>
      <c r="F266" s="20"/>
      <c r="G266" s="20"/>
      <c r="H266" s="20"/>
      <c r="I266" s="20"/>
      <c r="J266" s="28"/>
      <c r="K266" s="20"/>
      <c r="L266" s="28"/>
      <c r="M266" s="20"/>
      <c r="N266" s="57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6"/>
      <c r="FC266" s="6"/>
    </row>
    <row r="267" spans="1:159" s="15" customFormat="1" ht="13.8" thickBot="1" x14ac:dyDescent="0.3">
      <c r="A267" s="14" t="s">
        <v>144</v>
      </c>
      <c r="C267" s="84">
        <f>C256+C251+C234+C225+C197+C187+C179+C265+C227</f>
        <v>3413709</v>
      </c>
      <c r="D267" s="84" t="s">
        <v>136</v>
      </c>
      <c r="E267" s="84">
        <f>E256+E251+E234+E225+E197+E187+E179+E265+E227</f>
        <v>3662740.25</v>
      </c>
      <c r="F267" s="28"/>
      <c r="G267" s="20"/>
      <c r="H267" s="28"/>
      <c r="I267" s="28"/>
      <c r="J267" s="28"/>
      <c r="K267" s="20"/>
      <c r="L267" s="28"/>
      <c r="M267" s="20"/>
      <c r="N267" s="57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6"/>
      <c r="FC267" s="6"/>
    </row>
    <row r="268" spans="1:159" ht="10.5" customHeight="1" x14ac:dyDescent="0.25">
      <c r="F268" s="21"/>
      <c r="H268" s="21"/>
      <c r="J268" s="21"/>
      <c r="L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</row>
    <row r="269" spans="1:159" x14ac:dyDescent="0.25">
      <c r="F269" s="21"/>
      <c r="H269" s="21"/>
      <c r="J269" s="21"/>
      <c r="L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/>
      <c r="FC269"/>
    </row>
    <row r="270" spans="1:159" x14ac:dyDescent="0.25">
      <c r="F270" s="21"/>
      <c r="H270" s="21"/>
      <c r="J270" s="21"/>
      <c r="L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/>
      <c r="FC270"/>
    </row>
    <row r="271" spans="1:159" x14ac:dyDescent="0.25">
      <c r="F271" s="21"/>
      <c r="H271" s="21"/>
      <c r="J271" s="21"/>
      <c r="L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/>
      <c r="FC271"/>
    </row>
    <row r="272" spans="1:159" x14ac:dyDescent="0.25">
      <c r="C272" s="17"/>
      <c r="F272" s="21"/>
      <c r="H272" s="21"/>
      <c r="J272" s="21"/>
      <c r="L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/>
      <c r="FC272"/>
    </row>
    <row r="273" spans="1:159" x14ac:dyDescent="0.25">
      <c r="A273" s="1"/>
      <c r="B273" s="1"/>
      <c r="C273" s="69"/>
      <c r="F273" s="21"/>
      <c r="H273" s="21"/>
      <c r="J273" s="21"/>
      <c r="L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/>
      <c r="FC273"/>
    </row>
    <row r="274" spans="1:159" x14ac:dyDescent="0.25">
      <c r="A274" s="70"/>
      <c r="B274" s="70"/>
      <c r="C274" s="71"/>
      <c r="F274" s="21"/>
      <c r="H274" s="21"/>
      <c r="J274" s="21"/>
      <c r="L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/>
      <c r="FC274"/>
    </row>
    <row r="275" spans="1:159" x14ac:dyDescent="0.25">
      <c r="F275" s="21"/>
      <c r="H275" s="21"/>
      <c r="J275" s="21"/>
      <c r="L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/>
      <c r="FC275"/>
    </row>
    <row r="276" spans="1:159" x14ac:dyDescent="0.25">
      <c r="F276" s="21"/>
      <c r="H276" s="21"/>
      <c r="J276" s="21"/>
      <c r="L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/>
      <c r="FC276"/>
    </row>
    <row r="277" spans="1:159" x14ac:dyDescent="0.25">
      <c r="F277" s="21"/>
      <c r="H277" s="21"/>
      <c r="J277" s="21"/>
      <c r="L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/>
      <c r="FC277"/>
    </row>
    <row r="278" spans="1:159" x14ac:dyDescent="0.25">
      <c r="F278" s="21"/>
      <c r="H278" s="21"/>
      <c r="J278" s="21"/>
      <c r="L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/>
      <c r="FC278"/>
    </row>
    <row r="279" spans="1:159" x14ac:dyDescent="0.25">
      <c r="F279" s="21"/>
      <c r="H279" s="21"/>
      <c r="J279" s="21"/>
      <c r="L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/>
      <c r="FC279"/>
    </row>
    <row r="280" spans="1:159" x14ac:dyDescent="0.25">
      <c r="F280" s="21"/>
      <c r="H280" s="21"/>
      <c r="J280" s="21"/>
      <c r="L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/>
      <c r="FC280"/>
    </row>
    <row r="281" spans="1:159" x14ac:dyDescent="0.25">
      <c r="F281" s="21"/>
      <c r="H281" s="21"/>
      <c r="J281" s="21"/>
      <c r="L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/>
      <c r="FC281"/>
    </row>
    <row r="282" spans="1:159" x14ac:dyDescent="0.25">
      <c r="F282" s="21"/>
      <c r="H282" s="21"/>
      <c r="J282" s="21"/>
      <c r="L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/>
      <c r="FC282"/>
    </row>
    <row r="283" spans="1:159" x14ac:dyDescent="0.25">
      <c r="F283" s="21"/>
      <c r="H283" s="21"/>
      <c r="J283" s="21"/>
      <c r="L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/>
      <c r="FC283"/>
    </row>
    <row r="284" spans="1:159" x14ac:dyDescent="0.25">
      <c r="F284" s="21"/>
      <c r="H284" s="21"/>
      <c r="J284" s="21"/>
      <c r="L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/>
      <c r="FC284"/>
    </row>
    <row r="285" spans="1:159" x14ac:dyDescent="0.25">
      <c r="F285" s="21"/>
      <c r="H285" s="21"/>
      <c r="J285" s="21"/>
      <c r="L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/>
      <c r="FC285"/>
    </row>
    <row r="286" spans="1:159" x14ac:dyDescent="0.25">
      <c r="F286" s="21"/>
      <c r="H286" s="21"/>
      <c r="J286" s="21"/>
      <c r="L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/>
      <c r="FC286"/>
    </row>
    <row r="287" spans="1:159" x14ac:dyDescent="0.25">
      <c r="F287" s="21"/>
      <c r="H287" s="21"/>
      <c r="J287" s="21"/>
      <c r="L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/>
      <c r="FC287"/>
    </row>
    <row r="288" spans="1:159" x14ac:dyDescent="0.25">
      <c r="F288" s="21"/>
      <c r="H288" s="21"/>
      <c r="J288" s="21"/>
      <c r="L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/>
      <c r="FC288"/>
    </row>
    <row r="289" spans="6:159" x14ac:dyDescent="0.25">
      <c r="F289" s="21"/>
      <c r="H289" s="21"/>
      <c r="J289" s="21"/>
      <c r="L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/>
      <c r="FC289"/>
    </row>
    <row r="290" spans="6:159" x14ac:dyDescent="0.25">
      <c r="F290" s="21"/>
      <c r="H290" s="21"/>
      <c r="J290" s="21"/>
      <c r="L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/>
      <c r="FC290"/>
    </row>
    <row r="291" spans="6:159" x14ac:dyDescent="0.25">
      <c r="F291" s="21"/>
      <c r="H291" s="21"/>
      <c r="J291" s="21"/>
      <c r="L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/>
      <c r="FC291"/>
    </row>
    <row r="292" spans="6:159" x14ac:dyDescent="0.25">
      <c r="F292" s="21"/>
      <c r="H292" s="21"/>
      <c r="J292" s="21"/>
      <c r="L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/>
      <c r="FC292"/>
    </row>
    <row r="293" spans="6:159" x14ac:dyDescent="0.25">
      <c r="F293" s="21"/>
      <c r="H293" s="21"/>
      <c r="J293" s="21"/>
      <c r="L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/>
      <c r="FC293"/>
    </row>
    <row r="294" spans="6:159" x14ac:dyDescent="0.25">
      <c r="F294" s="21"/>
      <c r="H294" s="21"/>
      <c r="J294" s="21"/>
      <c r="L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/>
      <c r="FC294"/>
    </row>
    <row r="295" spans="6:159" x14ac:dyDescent="0.25">
      <c r="F295" s="21"/>
      <c r="H295" s="21"/>
      <c r="J295" s="21"/>
      <c r="L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/>
      <c r="FC295"/>
    </row>
    <row r="296" spans="6:159" x14ac:dyDescent="0.25">
      <c r="F296" s="21"/>
      <c r="H296" s="21"/>
      <c r="J296" s="21"/>
      <c r="L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/>
      <c r="FC296"/>
    </row>
    <row r="297" spans="6:159" x14ac:dyDescent="0.25">
      <c r="F297" s="21"/>
      <c r="H297" s="21"/>
      <c r="J297" s="21"/>
      <c r="L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/>
      <c r="FC297"/>
    </row>
    <row r="298" spans="6:159" x14ac:dyDescent="0.25">
      <c r="F298" s="21"/>
      <c r="H298" s="21"/>
      <c r="J298" s="21"/>
      <c r="L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/>
      <c r="FC298"/>
    </row>
    <row r="299" spans="6:159" x14ac:dyDescent="0.25">
      <c r="F299" s="21"/>
      <c r="H299" s="21"/>
      <c r="J299" s="21"/>
      <c r="L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/>
      <c r="FC299"/>
    </row>
    <row r="300" spans="6:159" x14ac:dyDescent="0.25">
      <c r="F300" s="21"/>
      <c r="H300" s="21"/>
      <c r="J300" s="21"/>
      <c r="L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/>
      <c r="FC300"/>
    </row>
    <row r="301" spans="6:159" x14ac:dyDescent="0.25">
      <c r="F301" s="21"/>
      <c r="H301" s="21"/>
      <c r="J301" s="21"/>
      <c r="L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/>
      <c r="FC301"/>
    </row>
    <row r="302" spans="6:159" x14ac:dyDescent="0.25">
      <c r="F302" s="21"/>
      <c r="H302" s="21"/>
      <c r="J302" s="21"/>
      <c r="L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/>
      <c r="FC302"/>
    </row>
    <row r="303" spans="6:159" x14ac:dyDescent="0.25">
      <c r="F303" s="21"/>
      <c r="H303" s="21"/>
      <c r="J303" s="21"/>
      <c r="L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/>
      <c r="FC303"/>
    </row>
    <row r="304" spans="6:159" x14ac:dyDescent="0.25">
      <c r="F304" s="21"/>
      <c r="H304" s="21"/>
      <c r="J304" s="21"/>
      <c r="L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/>
      <c r="FC304"/>
    </row>
    <row r="305" spans="6:159" x14ac:dyDescent="0.25">
      <c r="F305" s="21"/>
      <c r="H305" s="21"/>
      <c r="J305" s="21"/>
      <c r="L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/>
      <c r="FC305"/>
    </row>
    <row r="306" spans="6:159" x14ac:dyDescent="0.25">
      <c r="F306" s="21"/>
      <c r="H306" s="21"/>
      <c r="J306" s="21"/>
      <c r="L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/>
      <c r="FC306"/>
    </row>
    <row r="307" spans="6:159" x14ac:dyDescent="0.25">
      <c r="F307" s="21"/>
      <c r="H307" s="21"/>
      <c r="J307" s="21"/>
      <c r="L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/>
      <c r="FC307"/>
    </row>
    <row r="308" spans="6:159" x14ac:dyDescent="0.25">
      <c r="F308" s="21"/>
      <c r="H308" s="21"/>
      <c r="J308" s="21"/>
      <c r="L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/>
      <c r="FC308"/>
    </row>
    <row r="309" spans="6:159" x14ac:dyDescent="0.25">
      <c r="F309" s="21"/>
      <c r="H309" s="21"/>
      <c r="J309" s="21"/>
      <c r="L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/>
      <c r="FC309"/>
    </row>
    <row r="310" spans="6:159" x14ac:dyDescent="0.25">
      <c r="F310" s="21"/>
      <c r="H310" s="21"/>
      <c r="J310" s="21"/>
      <c r="L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/>
      <c r="FC310"/>
    </row>
    <row r="311" spans="6:159" x14ac:dyDescent="0.25">
      <c r="F311" s="21"/>
      <c r="H311" s="21"/>
      <c r="J311" s="21"/>
      <c r="L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/>
      <c r="FC311"/>
    </row>
    <row r="312" spans="6:159" x14ac:dyDescent="0.25">
      <c r="F312" s="21"/>
      <c r="H312" s="21"/>
      <c r="J312" s="21"/>
      <c r="L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/>
      <c r="FC312"/>
    </row>
    <row r="313" spans="6:159" x14ac:dyDescent="0.25">
      <c r="F313" s="21"/>
      <c r="H313" s="21"/>
      <c r="J313" s="21"/>
      <c r="L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/>
      <c r="FC313"/>
    </row>
    <row r="314" spans="6:159" x14ac:dyDescent="0.25">
      <c r="F314" s="21"/>
      <c r="H314" s="21"/>
      <c r="J314" s="21"/>
      <c r="L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/>
      <c r="FC314"/>
    </row>
    <row r="315" spans="6:159" x14ac:dyDescent="0.25">
      <c r="F315" s="21"/>
      <c r="H315" s="21"/>
      <c r="J315" s="21"/>
      <c r="L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/>
      <c r="FC315"/>
    </row>
    <row r="316" spans="6:159" x14ac:dyDescent="0.25">
      <c r="F316" s="21"/>
      <c r="H316" s="21"/>
      <c r="J316" s="21"/>
      <c r="L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/>
      <c r="FC316"/>
    </row>
    <row r="317" spans="6:159" x14ac:dyDescent="0.25">
      <c r="F317" s="21"/>
      <c r="H317" s="21"/>
      <c r="J317" s="21"/>
      <c r="L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/>
      <c r="FC317"/>
    </row>
    <row r="318" spans="6:159" x14ac:dyDescent="0.25">
      <c r="F318" s="21"/>
      <c r="H318" s="21"/>
      <c r="J318" s="21"/>
      <c r="L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/>
      <c r="FC318"/>
    </row>
    <row r="319" spans="6:159" x14ac:dyDescent="0.25">
      <c r="F319" s="21"/>
      <c r="H319" s="21"/>
      <c r="J319" s="21"/>
      <c r="L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/>
      <c r="FC319"/>
    </row>
    <row r="320" spans="6:159" x14ac:dyDescent="0.25">
      <c r="F320" s="21"/>
      <c r="H320" s="21"/>
      <c r="J320" s="21"/>
      <c r="L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/>
      <c r="FC320"/>
    </row>
    <row r="321" spans="6:159" x14ac:dyDescent="0.25">
      <c r="F321" s="21"/>
      <c r="H321" s="21"/>
      <c r="J321" s="21"/>
      <c r="L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/>
      <c r="FC321"/>
    </row>
    <row r="322" spans="6:159" x14ac:dyDescent="0.25">
      <c r="F322" s="21"/>
      <c r="H322" s="21"/>
      <c r="J322" s="21"/>
      <c r="L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/>
      <c r="FC322"/>
    </row>
    <row r="323" spans="6:159" x14ac:dyDescent="0.25">
      <c r="F323" s="21"/>
      <c r="H323" s="21"/>
      <c r="J323" s="21"/>
      <c r="L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/>
      <c r="FC323"/>
    </row>
    <row r="324" spans="6:159" x14ac:dyDescent="0.25">
      <c r="F324" s="21"/>
      <c r="H324" s="21"/>
      <c r="J324" s="21"/>
      <c r="L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/>
      <c r="FC324"/>
    </row>
    <row r="325" spans="6:159" x14ac:dyDescent="0.25">
      <c r="F325" s="21"/>
      <c r="H325" s="21"/>
      <c r="J325" s="21"/>
      <c r="L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/>
      <c r="FC325"/>
    </row>
    <row r="326" spans="6:159" x14ac:dyDescent="0.25">
      <c r="F326" s="21"/>
      <c r="H326" s="21"/>
      <c r="J326" s="21"/>
      <c r="L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/>
      <c r="FC326"/>
    </row>
    <row r="327" spans="6:159" x14ac:dyDescent="0.25">
      <c r="F327" s="21"/>
      <c r="H327" s="21"/>
      <c r="J327" s="21"/>
      <c r="L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/>
      <c r="FC327"/>
    </row>
    <row r="328" spans="6:159" x14ac:dyDescent="0.25">
      <c r="F328" s="21"/>
      <c r="H328" s="21"/>
      <c r="J328" s="21"/>
      <c r="L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/>
      <c r="FC328"/>
    </row>
    <row r="329" spans="6:159" x14ac:dyDescent="0.25">
      <c r="F329" s="21"/>
      <c r="H329" s="21"/>
      <c r="J329" s="21"/>
      <c r="L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/>
      <c r="FC329"/>
    </row>
    <row r="330" spans="6:159" x14ac:dyDescent="0.25">
      <c r="F330" s="21"/>
      <c r="H330" s="21"/>
      <c r="J330" s="21"/>
      <c r="L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/>
      <c r="FC330"/>
    </row>
    <row r="331" spans="6:159" x14ac:dyDescent="0.25">
      <c r="F331" s="21"/>
      <c r="H331" s="21"/>
      <c r="J331" s="21"/>
      <c r="L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/>
      <c r="FC331"/>
    </row>
    <row r="332" spans="6:159" x14ac:dyDescent="0.25">
      <c r="F332" s="21"/>
      <c r="H332" s="21"/>
      <c r="J332" s="21"/>
      <c r="L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/>
      <c r="FC332"/>
    </row>
    <row r="333" spans="6:159" x14ac:dyDescent="0.25">
      <c r="F333" s="21"/>
      <c r="H333" s="21"/>
      <c r="J333" s="21"/>
      <c r="L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/>
      <c r="FC333"/>
    </row>
    <row r="334" spans="6:159" x14ac:dyDescent="0.25">
      <c r="F334" s="21"/>
      <c r="H334" s="21"/>
      <c r="J334" s="21"/>
      <c r="L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/>
      <c r="FC334"/>
    </row>
    <row r="335" spans="6:159" x14ac:dyDescent="0.25">
      <c r="F335" s="21"/>
      <c r="H335" s="21"/>
      <c r="J335" s="21"/>
      <c r="L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/>
      <c r="FC335"/>
    </row>
    <row r="336" spans="6:159" x14ac:dyDescent="0.25">
      <c r="F336" s="21"/>
      <c r="H336" s="21"/>
      <c r="J336" s="21"/>
      <c r="L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/>
      <c r="FC336"/>
    </row>
    <row r="337" spans="6:159" x14ac:dyDescent="0.25">
      <c r="F337" s="21"/>
      <c r="H337" s="21"/>
      <c r="J337" s="21"/>
      <c r="L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/>
      <c r="FC337"/>
    </row>
    <row r="338" spans="6:159" x14ac:dyDescent="0.25">
      <c r="F338" s="21"/>
      <c r="H338" s="21"/>
      <c r="J338" s="21"/>
      <c r="L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/>
      <c r="FC338"/>
    </row>
    <row r="339" spans="6:159" x14ac:dyDescent="0.25">
      <c r="F339" s="21"/>
      <c r="H339" s="21"/>
      <c r="J339" s="21"/>
      <c r="L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/>
      <c r="FC339"/>
    </row>
    <row r="340" spans="6:159" x14ac:dyDescent="0.25">
      <c r="F340" s="21"/>
      <c r="H340" s="21"/>
      <c r="J340" s="21"/>
      <c r="L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/>
      <c r="FC340"/>
    </row>
    <row r="341" spans="6:159" x14ac:dyDescent="0.25">
      <c r="F341" s="21"/>
      <c r="H341" s="21"/>
      <c r="J341" s="21"/>
      <c r="L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/>
      <c r="FC341"/>
    </row>
    <row r="342" spans="6:159" x14ac:dyDescent="0.25">
      <c r="F342" s="21"/>
      <c r="H342" s="21"/>
      <c r="J342" s="21"/>
      <c r="L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/>
      <c r="FC342"/>
    </row>
    <row r="343" spans="6:159" x14ac:dyDescent="0.25">
      <c r="F343" s="21"/>
      <c r="H343" s="21"/>
      <c r="J343" s="21"/>
      <c r="L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/>
      <c r="FC343"/>
    </row>
    <row r="344" spans="6:159" x14ac:dyDescent="0.25">
      <c r="F344" s="21"/>
      <c r="H344" s="21"/>
      <c r="J344" s="21"/>
      <c r="L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/>
      <c r="FC344"/>
    </row>
    <row r="345" spans="6:159" x14ac:dyDescent="0.25">
      <c r="F345" s="21"/>
      <c r="H345" s="21"/>
      <c r="J345" s="21"/>
      <c r="L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/>
      <c r="FC345"/>
    </row>
    <row r="346" spans="6:159" x14ac:dyDescent="0.25">
      <c r="F346" s="21"/>
      <c r="H346" s="21"/>
      <c r="J346" s="21"/>
      <c r="L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/>
      <c r="FC346"/>
    </row>
    <row r="347" spans="6:159" x14ac:dyDescent="0.25">
      <c r="F347" s="21"/>
      <c r="H347" s="21"/>
      <c r="J347" s="21"/>
      <c r="L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/>
      <c r="FC347"/>
    </row>
    <row r="348" spans="6:159" x14ac:dyDescent="0.25">
      <c r="F348" s="21"/>
      <c r="H348" s="21"/>
      <c r="J348" s="21"/>
      <c r="L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/>
      <c r="FC348"/>
    </row>
    <row r="349" spans="6:159" x14ac:dyDescent="0.25">
      <c r="F349" s="21"/>
      <c r="H349" s="21"/>
      <c r="J349" s="21"/>
      <c r="L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/>
      <c r="FC349"/>
    </row>
    <row r="350" spans="6:159" x14ac:dyDescent="0.25">
      <c r="F350" s="21"/>
      <c r="H350" s="21"/>
      <c r="J350" s="21"/>
      <c r="L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/>
      <c r="FC350"/>
    </row>
    <row r="351" spans="6:159" x14ac:dyDescent="0.25">
      <c r="F351" s="21"/>
      <c r="H351" s="21"/>
      <c r="J351" s="21"/>
      <c r="L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/>
      <c r="FC351"/>
    </row>
    <row r="352" spans="6:159" x14ac:dyDescent="0.25">
      <c r="F352" s="21"/>
      <c r="H352" s="21"/>
      <c r="J352" s="21"/>
      <c r="L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/>
      <c r="FC352"/>
    </row>
    <row r="353" spans="6:159" x14ac:dyDescent="0.25">
      <c r="F353" s="21"/>
      <c r="H353" s="21"/>
      <c r="J353" s="21"/>
      <c r="L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/>
      <c r="FC353"/>
    </row>
    <row r="354" spans="6:159" x14ac:dyDescent="0.25">
      <c r="F354" s="21"/>
      <c r="H354" s="21"/>
      <c r="J354" s="21"/>
      <c r="L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/>
      <c r="FC354"/>
    </row>
    <row r="355" spans="6:159" x14ac:dyDescent="0.25">
      <c r="F355" s="21"/>
      <c r="H355" s="21"/>
      <c r="J355" s="21"/>
      <c r="L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/>
      <c r="FC355"/>
    </row>
    <row r="356" spans="6:159" x14ac:dyDescent="0.25">
      <c r="F356" s="21"/>
      <c r="H356" s="21"/>
      <c r="J356" s="21"/>
      <c r="L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/>
      <c r="FC356"/>
    </row>
    <row r="357" spans="6:159" x14ac:dyDescent="0.25">
      <c r="F357" s="21"/>
      <c r="H357" s="21"/>
      <c r="J357" s="21"/>
      <c r="L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/>
      <c r="FC357"/>
    </row>
    <row r="358" spans="6:159" x14ac:dyDescent="0.25">
      <c r="F358" s="21"/>
      <c r="H358" s="21"/>
      <c r="J358" s="21"/>
      <c r="L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/>
      <c r="FC358"/>
    </row>
    <row r="359" spans="6:159" x14ac:dyDescent="0.25">
      <c r="F359" s="21"/>
      <c r="H359" s="21"/>
      <c r="J359" s="21"/>
      <c r="L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/>
      <c r="FC359"/>
    </row>
    <row r="360" spans="6:159" x14ac:dyDescent="0.25">
      <c r="F360" s="21"/>
      <c r="H360" s="21"/>
      <c r="J360" s="21"/>
      <c r="L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/>
      <c r="FC360"/>
    </row>
    <row r="361" spans="6:159" x14ac:dyDescent="0.25">
      <c r="F361" s="21"/>
      <c r="H361" s="21"/>
      <c r="J361" s="21"/>
      <c r="L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/>
      <c r="FC361"/>
    </row>
    <row r="362" spans="6:159" x14ac:dyDescent="0.25">
      <c r="F362" s="21"/>
      <c r="H362" s="21"/>
      <c r="J362" s="21"/>
      <c r="L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/>
      <c r="FC362"/>
    </row>
    <row r="363" spans="6:159" x14ac:dyDescent="0.25">
      <c r="F363" s="21"/>
      <c r="H363" s="21"/>
      <c r="J363" s="21"/>
      <c r="L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/>
      <c r="FC363"/>
    </row>
    <row r="364" spans="6:159" x14ac:dyDescent="0.25">
      <c r="F364" s="21"/>
      <c r="H364" s="21"/>
      <c r="J364" s="21"/>
      <c r="L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/>
      <c r="FC364"/>
    </row>
    <row r="365" spans="6:159" x14ac:dyDescent="0.25">
      <c r="F365" s="21"/>
      <c r="H365" s="21"/>
      <c r="J365" s="21"/>
      <c r="L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/>
      <c r="FC365"/>
    </row>
    <row r="366" spans="6:159" x14ac:dyDescent="0.25">
      <c r="F366" s="21"/>
      <c r="H366" s="21"/>
      <c r="J366" s="21"/>
      <c r="L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/>
      <c r="FC366"/>
    </row>
    <row r="367" spans="6:159" x14ac:dyDescent="0.25">
      <c r="F367" s="21"/>
      <c r="H367" s="21"/>
      <c r="J367" s="21"/>
      <c r="L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/>
      <c r="FC367"/>
    </row>
    <row r="368" spans="6:159" x14ac:dyDescent="0.25">
      <c r="F368" s="21"/>
      <c r="H368" s="21"/>
      <c r="J368" s="21"/>
      <c r="L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/>
      <c r="FC368"/>
    </row>
    <row r="369" spans="6:159" x14ac:dyDescent="0.25">
      <c r="F369" s="21"/>
      <c r="H369" s="21"/>
      <c r="J369" s="21"/>
      <c r="L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/>
      <c r="FC369"/>
    </row>
    <row r="370" spans="6:159" x14ac:dyDescent="0.25">
      <c r="F370" s="21"/>
      <c r="H370" s="21"/>
      <c r="J370" s="21"/>
      <c r="L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/>
      <c r="FC370"/>
    </row>
    <row r="371" spans="6:159" x14ac:dyDescent="0.25">
      <c r="F371" s="21"/>
      <c r="H371" s="21"/>
      <c r="J371" s="21"/>
      <c r="L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/>
      <c r="FC371"/>
    </row>
    <row r="372" spans="6:159" x14ac:dyDescent="0.25">
      <c r="F372" s="21"/>
      <c r="H372" s="21"/>
      <c r="J372" s="21"/>
      <c r="L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/>
      <c r="FC372"/>
    </row>
    <row r="373" spans="6:159" x14ac:dyDescent="0.25">
      <c r="F373" s="21"/>
      <c r="H373" s="21"/>
      <c r="J373" s="21"/>
      <c r="L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/>
      <c r="FC373"/>
    </row>
    <row r="374" spans="6:159" x14ac:dyDescent="0.25">
      <c r="F374" s="21"/>
      <c r="H374" s="21"/>
      <c r="J374" s="21"/>
      <c r="L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/>
      <c r="FC374"/>
    </row>
    <row r="375" spans="6:159" x14ac:dyDescent="0.25">
      <c r="F375" s="21"/>
      <c r="H375" s="21"/>
      <c r="J375" s="21"/>
      <c r="L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/>
      <c r="FC375"/>
    </row>
    <row r="376" spans="6:159" x14ac:dyDescent="0.25">
      <c r="F376" s="21"/>
      <c r="H376" s="21"/>
      <c r="J376" s="21"/>
      <c r="L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/>
      <c r="FC376"/>
    </row>
    <row r="377" spans="6:159" x14ac:dyDescent="0.25">
      <c r="F377" s="21"/>
      <c r="H377" s="21"/>
      <c r="J377" s="21"/>
      <c r="L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/>
      <c r="FC377"/>
    </row>
    <row r="378" spans="6:159" x14ac:dyDescent="0.25">
      <c r="F378" s="21"/>
      <c r="H378" s="21"/>
      <c r="J378" s="21"/>
      <c r="L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/>
      <c r="FC378"/>
    </row>
    <row r="379" spans="6:159" x14ac:dyDescent="0.25">
      <c r="F379" s="21"/>
      <c r="H379" s="21"/>
      <c r="J379" s="21"/>
      <c r="L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/>
      <c r="FC379"/>
    </row>
    <row r="380" spans="6:159" x14ac:dyDescent="0.25">
      <c r="F380" s="21"/>
      <c r="H380" s="21"/>
      <c r="J380" s="21"/>
      <c r="L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/>
      <c r="FC380"/>
    </row>
    <row r="381" spans="6:159" x14ac:dyDescent="0.25">
      <c r="F381" s="21"/>
      <c r="H381" s="21"/>
      <c r="J381" s="21"/>
      <c r="L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/>
      <c r="FC381"/>
    </row>
    <row r="382" spans="6:159" x14ac:dyDescent="0.25">
      <c r="F382" s="21"/>
      <c r="H382" s="21"/>
      <c r="J382" s="21"/>
      <c r="L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/>
      <c r="FC382"/>
    </row>
    <row r="383" spans="6:159" x14ac:dyDescent="0.25">
      <c r="F383" s="21"/>
      <c r="H383" s="21"/>
      <c r="J383" s="21"/>
      <c r="L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/>
      <c r="FC383"/>
    </row>
    <row r="384" spans="6:159" x14ac:dyDescent="0.25">
      <c r="F384" s="21"/>
      <c r="H384" s="21"/>
      <c r="J384" s="21"/>
      <c r="L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/>
      <c r="FC384"/>
    </row>
    <row r="385" spans="6:159" x14ac:dyDescent="0.25">
      <c r="F385" s="21"/>
      <c r="H385" s="21"/>
      <c r="J385" s="21"/>
      <c r="L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/>
      <c r="FC385"/>
    </row>
    <row r="386" spans="6:159" x14ac:dyDescent="0.25">
      <c r="F386" s="21"/>
      <c r="H386" s="21"/>
      <c r="J386" s="21"/>
      <c r="L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/>
      <c r="FC386"/>
    </row>
    <row r="387" spans="6:159" x14ac:dyDescent="0.25">
      <c r="F387" s="21"/>
      <c r="H387" s="21"/>
      <c r="J387" s="21"/>
      <c r="L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/>
      <c r="FC387"/>
    </row>
    <row r="388" spans="6:159" x14ac:dyDescent="0.25">
      <c r="F388" s="21"/>
      <c r="H388" s="21"/>
      <c r="J388" s="21"/>
      <c r="L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/>
      <c r="FC388"/>
    </row>
    <row r="389" spans="6:159" x14ac:dyDescent="0.25">
      <c r="F389" s="21"/>
      <c r="H389" s="21"/>
      <c r="J389" s="21"/>
      <c r="L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/>
      <c r="FC389"/>
    </row>
    <row r="390" spans="6:159" x14ac:dyDescent="0.25">
      <c r="F390" s="21"/>
      <c r="H390" s="21"/>
      <c r="J390" s="21"/>
      <c r="L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/>
      <c r="FC390"/>
    </row>
    <row r="391" spans="6:159" x14ac:dyDescent="0.25">
      <c r="F391" s="21"/>
      <c r="H391" s="21"/>
      <c r="J391" s="21"/>
      <c r="L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/>
      <c r="FC391"/>
    </row>
    <row r="392" spans="6:159" x14ac:dyDescent="0.25">
      <c r="F392" s="21"/>
      <c r="H392" s="21"/>
      <c r="J392" s="21"/>
      <c r="L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/>
      <c r="FC392"/>
    </row>
    <row r="393" spans="6:159" x14ac:dyDescent="0.25">
      <c r="F393" s="21"/>
      <c r="H393" s="21"/>
      <c r="J393" s="21"/>
      <c r="L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/>
      <c r="FC393"/>
    </row>
    <row r="394" spans="6:159" x14ac:dyDescent="0.25">
      <c r="F394" s="21"/>
      <c r="H394" s="21"/>
      <c r="J394" s="21"/>
      <c r="L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/>
      <c r="FC394"/>
    </row>
    <row r="395" spans="6:159" x14ac:dyDescent="0.25">
      <c r="F395" s="21"/>
      <c r="H395" s="21"/>
      <c r="J395" s="21"/>
      <c r="L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/>
      <c r="FC395"/>
    </row>
    <row r="396" spans="6:159" x14ac:dyDescent="0.25">
      <c r="F396" s="21"/>
      <c r="H396" s="21"/>
      <c r="J396" s="21"/>
      <c r="L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/>
      <c r="FC396"/>
    </row>
    <row r="397" spans="6:159" x14ac:dyDescent="0.25">
      <c r="F397" s="21"/>
      <c r="H397" s="21"/>
      <c r="J397" s="21"/>
      <c r="L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/>
      <c r="FC397"/>
    </row>
    <row r="398" spans="6:159" x14ac:dyDescent="0.25">
      <c r="F398" s="21"/>
      <c r="H398" s="21"/>
      <c r="J398" s="21"/>
      <c r="L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/>
      <c r="FC398"/>
    </row>
    <row r="399" spans="6:159" x14ac:dyDescent="0.25">
      <c r="F399" s="21"/>
      <c r="H399" s="21"/>
      <c r="J399" s="21"/>
      <c r="L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/>
      <c r="FC399"/>
    </row>
    <row r="400" spans="6:159" x14ac:dyDescent="0.25">
      <c r="F400" s="21"/>
      <c r="H400" s="21"/>
      <c r="J400" s="21"/>
      <c r="L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/>
      <c r="FC400"/>
    </row>
    <row r="401" spans="6:159" x14ac:dyDescent="0.25">
      <c r="F401" s="21"/>
      <c r="H401" s="21"/>
      <c r="J401" s="21"/>
      <c r="L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/>
      <c r="FC401"/>
    </row>
    <row r="402" spans="6:159" x14ac:dyDescent="0.25">
      <c r="F402" s="21"/>
      <c r="H402" s="21"/>
      <c r="J402" s="21"/>
      <c r="L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/>
      <c r="FC402"/>
    </row>
    <row r="403" spans="6:159" x14ac:dyDescent="0.25">
      <c r="F403" s="21"/>
      <c r="H403" s="21"/>
      <c r="J403" s="21"/>
      <c r="L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/>
      <c r="FC403"/>
    </row>
    <row r="404" spans="6:159" x14ac:dyDescent="0.25">
      <c r="F404" s="21"/>
      <c r="H404" s="21"/>
      <c r="J404" s="21"/>
      <c r="L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/>
      <c r="FC404"/>
    </row>
    <row r="405" spans="6:159" x14ac:dyDescent="0.25">
      <c r="F405" s="21"/>
      <c r="H405" s="21"/>
      <c r="J405" s="21"/>
      <c r="L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/>
      <c r="FC405"/>
    </row>
    <row r="406" spans="6:159" x14ac:dyDescent="0.25">
      <c r="F406" s="21"/>
      <c r="H406" s="21"/>
      <c r="J406" s="21"/>
      <c r="L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/>
      <c r="FC406"/>
    </row>
    <row r="407" spans="6:159" x14ac:dyDescent="0.25">
      <c r="F407" s="21"/>
      <c r="H407" s="21"/>
      <c r="J407" s="21"/>
      <c r="L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/>
      <c r="FC407"/>
    </row>
    <row r="408" spans="6:159" x14ac:dyDescent="0.25">
      <c r="F408" s="21"/>
      <c r="H408" s="21"/>
      <c r="J408" s="21"/>
      <c r="L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/>
      <c r="FC408"/>
    </row>
    <row r="409" spans="6:159" x14ac:dyDescent="0.25">
      <c r="F409" s="21"/>
      <c r="H409" s="21"/>
      <c r="J409" s="21"/>
      <c r="L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/>
      <c r="FC409"/>
    </row>
    <row r="410" spans="6:159" x14ac:dyDescent="0.25">
      <c r="F410" s="21"/>
      <c r="H410" s="21"/>
      <c r="J410" s="21"/>
      <c r="L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/>
      <c r="FC410"/>
    </row>
    <row r="411" spans="6:159" x14ac:dyDescent="0.25">
      <c r="F411" s="21"/>
      <c r="H411" s="21"/>
      <c r="J411" s="21"/>
      <c r="L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/>
      <c r="FC411"/>
    </row>
    <row r="412" spans="6:159" x14ac:dyDescent="0.25">
      <c r="F412" s="21"/>
      <c r="H412" s="21"/>
      <c r="J412" s="21"/>
      <c r="L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/>
      <c r="FC412"/>
    </row>
    <row r="413" spans="6:159" x14ac:dyDescent="0.25">
      <c r="F413" s="21"/>
      <c r="H413" s="21"/>
      <c r="J413" s="21"/>
      <c r="L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/>
      <c r="FC413"/>
    </row>
    <row r="414" spans="6:159" x14ac:dyDescent="0.25">
      <c r="F414" s="21"/>
      <c r="H414" s="21"/>
      <c r="J414" s="21"/>
      <c r="L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/>
      <c r="FC414"/>
    </row>
    <row r="415" spans="6:159" x14ac:dyDescent="0.25">
      <c r="F415" s="21"/>
      <c r="H415" s="21"/>
      <c r="J415" s="21"/>
      <c r="L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/>
      <c r="FC415"/>
    </row>
    <row r="416" spans="6:159" x14ac:dyDescent="0.25">
      <c r="F416" s="21"/>
      <c r="H416" s="21"/>
      <c r="J416" s="21"/>
      <c r="L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/>
      <c r="FC416"/>
    </row>
    <row r="417" spans="6:159" x14ac:dyDescent="0.25">
      <c r="F417" s="21"/>
      <c r="H417" s="21"/>
      <c r="J417" s="21"/>
      <c r="L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/>
      <c r="FC417"/>
    </row>
    <row r="418" spans="6:159" x14ac:dyDescent="0.25">
      <c r="F418" s="21"/>
      <c r="H418" s="21"/>
      <c r="J418" s="21"/>
      <c r="L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/>
      <c r="FC418"/>
    </row>
    <row r="419" spans="6:159" x14ac:dyDescent="0.25">
      <c r="F419" s="21"/>
      <c r="H419" s="21"/>
      <c r="J419" s="21"/>
      <c r="L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/>
      <c r="FC419"/>
    </row>
    <row r="420" spans="6:159" x14ac:dyDescent="0.25">
      <c r="F420" s="21"/>
      <c r="H420" s="21"/>
      <c r="J420" s="21"/>
      <c r="L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/>
      <c r="FC420"/>
    </row>
    <row r="421" spans="6:159" x14ac:dyDescent="0.25">
      <c r="F421" s="21"/>
      <c r="H421" s="21"/>
      <c r="J421" s="21"/>
      <c r="L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/>
      <c r="FC421"/>
    </row>
    <row r="422" spans="6:159" x14ac:dyDescent="0.25">
      <c r="F422" s="21"/>
      <c r="H422" s="21"/>
      <c r="J422" s="21"/>
      <c r="L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/>
      <c r="FC422"/>
    </row>
    <row r="423" spans="6:159" x14ac:dyDescent="0.25">
      <c r="F423" s="21"/>
      <c r="H423" s="21"/>
      <c r="J423" s="21"/>
      <c r="L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/>
      <c r="FC423"/>
    </row>
    <row r="424" spans="6:159" x14ac:dyDescent="0.25">
      <c r="F424" s="21"/>
      <c r="H424" s="21"/>
      <c r="J424" s="21"/>
      <c r="L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/>
      <c r="FC424"/>
    </row>
    <row r="425" spans="6:159" x14ac:dyDescent="0.25">
      <c r="F425" s="21"/>
      <c r="H425" s="21"/>
      <c r="J425" s="21"/>
      <c r="L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/>
      <c r="FC425"/>
    </row>
    <row r="426" spans="6:159" x14ac:dyDescent="0.25">
      <c r="F426" s="21"/>
      <c r="H426" s="21"/>
      <c r="J426" s="21"/>
      <c r="L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/>
      <c r="FC426"/>
    </row>
    <row r="427" spans="6:159" x14ac:dyDescent="0.25">
      <c r="F427" s="21"/>
      <c r="H427" s="21"/>
      <c r="J427" s="21"/>
      <c r="L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/>
      <c r="FC427"/>
    </row>
    <row r="428" spans="6:159" x14ac:dyDescent="0.25">
      <c r="F428" s="21"/>
      <c r="H428" s="21"/>
      <c r="J428" s="21"/>
      <c r="L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/>
      <c r="FC428"/>
    </row>
    <row r="429" spans="6:159" x14ac:dyDescent="0.25">
      <c r="F429" s="21"/>
      <c r="H429" s="21"/>
      <c r="J429" s="21"/>
      <c r="L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/>
      <c r="FC429"/>
    </row>
    <row r="430" spans="6:159" x14ac:dyDescent="0.25">
      <c r="F430" s="21"/>
      <c r="H430" s="21"/>
      <c r="J430" s="21"/>
      <c r="L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/>
      <c r="FC430"/>
    </row>
    <row r="431" spans="6:159" x14ac:dyDescent="0.25">
      <c r="F431" s="21"/>
      <c r="H431" s="21"/>
      <c r="J431" s="21"/>
      <c r="L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/>
      <c r="FC431"/>
    </row>
    <row r="432" spans="6:159" x14ac:dyDescent="0.25">
      <c r="F432" s="21"/>
      <c r="H432" s="21"/>
      <c r="J432" s="21"/>
      <c r="L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/>
      <c r="FC432"/>
    </row>
    <row r="433" spans="6:159" x14ac:dyDescent="0.25">
      <c r="F433" s="21"/>
      <c r="H433" s="21"/>
      <c r="J433" s="21"/>
      <c r="L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/>
      <c r="FC433"/>
    </row>
    <row r="434" spans="6:159" x14ac:dyDescent="0.25">
      <c r="F434" s="21"/>
      <c r="H434" s="21"/>
      <c r="J434" s="21"/>
      <c r="L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/>
      <c r="FC434"/>
    </row>
    <row r="435" spans="6:159" x14ac:dyDescent="0.25">
      <c r="F435" s="21"/>
      <c r="H435" s="21"/>
      <c r="J435" s="21"/>
      <c r="L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/>
      <c r="FC435"/>
    </row>
    <row r="436" spans="6:159" x14ac:dyDescent="0.25">
      <c r="F436" s="21"/>
      <c r="H436" s="21"/>
      <c r="J436" s="21"/>
      <c r="L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/>
      <c r="FC436"/>
    </row>
    <row r="437" spans="6:159" x14ac:dyDescent="0.25">
      <c r="F437" s="21"/>
      <c r="H437" s="21"/>
      <c r="J437" s="21"/>
      <c r="L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/>
      <c r="FC437"/>
    </row>
    <row r="438" spans="6:159" x14ac:dyDescent="0.25">
      <c r="F438" s="21"/>
      <c r="H438" s="21"/>
      <c r="J438" s="21"/>
      <c r="L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/>
      <c r="FC438"/>
    </row>
    <row r="439" spans="6:159" x14ac:dyDescent="0.25">
      <c r="F439" s="21"/>
      <c r="H439" s="21"/>
      <c r="J439" s="21"/>
      <c r="L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/>
      <c r="FC439"/>
    </row>
    <row r="440" spans="6:159" x14ac:dyDescent="0.25">
      <c r="F440" s="21"/>
      <c r="H440" s="21"/>
      <c r="J440" s="21"/>
      <c r="L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/>
      <c r="FC440"/>
    </row>
    <row r="441" spans="6:159" x14ac:dyDescent="0.25">
      <c r="F441" s="21"/>
      <c r="H441" s="21"/>
      <c r="J441" s="21"/>
      <c r="L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/>
      <c r="FC441"/>
    </row>
    <row r="442" spans="6:159" x14ac:dyDescent="0.25">
      <c r="F442" s="21"/>
      <c r="H442" s="21"/>
      <c r="J442" s="21"/>
      <c r="L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/>
      <c r="FC442"/>
    </row>
    <row r="443" spans="6:159" x14ac:dyDescent="0.25">
      <c r="F443" s="21"/>
      <c r="H443" s="21"/>
      <c r="J443" s="21"/>
      <c r="L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/>
      <c r="FC443"/>
    </row>
    <row r="444" spans="6:159" x14ac:dyDescent="0.25">
      <c r="F444" s="21"/>
      <c r="H444" s="21"/>
      <c r="J444" s="21"/>
      <c r="L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/>
      <c r="FC444"/>
    </row>
    <row r="445" spans="6:159" x14ac:dyDescent="0.25">
      <c r="F445" s="21"/>
      <c r="H445" s="21"/>
      <c r="J445" s="21"/>
      <c r="L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/>
      <c r="FC445"/>
    </row>
    <row r="446" spans="6:159" x14ac:dyDescent="0.25">
      <c r="F446" s="21"/>
      <c r="H446" s="21"/>
      <c r="J446" s="21"/>
      <c r="L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/>
      <c r="FC446"/>
    </row>
    <row r="447" spans="6:159" x14ac:dyDescent="0.25">
      <c r="F447" s="21"/>
      <c r="H447" s="21"/>
      <c r="J447" s="21"/>
      <c r="L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/>
      <c r="FC447"/>
    </row>
    <row r="448" spans="6:159" x14ac:dyDescent="0.25">
      <c r="F448" s="21"/>
      <c r="H448" s="21"/>
      <c r="J448" s="21"/>
      <c r="L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/>
      <c r="FC448"/>
    </row>
    <row r="449" spans="6:159" x14ac:dyDescent="0.25">
      <c r="F449" s="21"/>
      <c r="H449" s="21"/>
      <c r="J449" s="21"/>
      <c r="L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/>
      <c r="FC449"/>
    </row>
    <row r="450" spans="6:159" x14ac:dyDescent="0.25">
      <c r="F450" s="21"/>
      <c r="H450" s="21"/>
      <c r="J450" s="21"/>
      <c r="L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/>
      <c r="FC450"/>
    </row>
    <row r="451" spans="6:159" x14ac:dyDescent="0.25">
      <c r="F451" s="21"/>
      <c r="H451" s="21"/>
      <c r="J451" s="21"/>
      <c r="L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/>
      <c r="FC451"/>
    </row>
    <row r="452" spans="6:159" x14ac:dyDescent="0.25">
      <c r="F452" s="21"/>
      <c r="H452" s="21"/>
      <c r="J452" s="21"/>
      <c r="L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/>
      <c r="FC452"/>
    </row>
    <row r="453" spans="6:159" x14ac:dyDescent="0.25">
      <c r="F453" s="21"/>
      <c r="H453" s="21"/>
      <c r="J453" s="21"/>
      <c r="L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/>
      <c r="FC453"/>
    </row>
    <row r="454" spans="6:159" x14ac:dyDescent="0.25">
      <c r="F454" s="21"/>
      <c r="H454" s="21"/>
      <c r="J454" s="21"/>
      <c r="L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/>
      <c r="FC454"/>
    </row>
    <row r="455" spans="6:159" x14ac:dyDescent="0.25">
      <c r="F455" s="21"/>
      <c r="H455" s="21"/>
      <c r="J455" s="21"/>
      <c r="L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/>
      <c r="FC455"/>
    </row>
    <row r="456" spans="6:159" x14ac:dyDescent="0.25">
      <c r="F456" s="21"/>
      <c r="H456" s="21"/>
      <c r="J456" s="21"/>
      <c r="L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/>
      <c r="FC456"/>
    </row>
    <row r="457" spans="6:159" x14ac:dyDescent="0.25">
      <c r="F457" s="21"/>
      <c r="H457" s="21"/>
      <c r="J457" s="21"/>
      <c r="L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/>
      <c r="FC457"/>
    </row>
    <row r="458" spans="6:159" x14ac:dyDescent="0.25">
      <c r="F458" s="21"/>
      <c r="H458" s="21"/>
      <c r="J458" s="21"/>
      <c r="L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/>
      <c r="FC458"/>
    </row>
    <row r="459" spans="6:159" x14ac:dyDescent="0.25">
      <c r="F459" s="21"/>
      <c r="H459" s="21"/>
      <c r="J459" s="21"/>
      <c r="L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/>
      <c r="FC459"/>
    </row>
    <row r="460" spans="6:159" x14ac:dyDescent="0.25">
      <c r="F460" s="21"/>
      <c r="H460" s="21"/>
      <c r="J460" s="21"/>
      <c r="L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/>
      <c r="FC460"/>
    </row>
    <row r="461" spans="6:159" x14ac:dyDescent="0.25">
      <c r="F461" s="21"/>
      <c r="H461" s="21"/>
      <c r="J461" s="21"/>
      <c r="L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/>
      <c r="FC461"/>
    </row>
    <row r="462" spans="6:159" x14ac:dyDescent="0.25">
      <c r="F462" s="21"/>
      <c r="H462" s="21"/>
      <c r="J462" s="21"/>
      <c r="L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/>
      <c r="FC462"/>
    </row>
    <row r="463" spans="6:159" x14ac:dyDescent="0.25">
      <c r="F463" s="21"/>
      <c r="H463" s="21"/>
      <c r="J463" s="21"/>
      <c r="L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/>
      <c r="FC463"/>
    </row>
    <row r="464" spans="6:159" x14ac:dyDescent="0.25">
      <c r="F464" s="21"/>
      <c r="H464" s="21"/>
      <c r="J464" s="21"/>
      <c r="L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/>
      <c r="FC464"/>
    </row>
    <row r="465" spans="6:159" x14ac:dyDescent="0.25">
      <c r="F465" s="21"/>
      <c r="H465" s="21"/>
      <c r="J465" s="21"/>
      <c r="L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/>
      <c r="FC465"/>
    </row>
    <row r="466" spans="6:159" x14ac:dyDescent="0.25">
      <c r="F466" s="21"/>
      <c r="H466" s="21"/>
      <c r="J466" s="21"/>
      <c r="L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/>
      <c r="FC466"/>
    </row>
    <row r="467" spans="6:159" x14ac:dyDescent="0.25">
      <c r="F467" s="21"/>
      <c r="H467" s="21"/>
      <c r="J467" s="21"/>
      <c r="L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/>
      <c r="FC467"/>
    </row>
    <row r="468" spans="6:159" x14ac:dyDescent="0.25">
      <c r="F468" s="21"/>
      <c r="H468" s="21"/>
      <c r="J468" s="21"/>
      <c r="L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/>
      <c r="FC468"/>
    </row>
    <row r="469" spans="6:159" x14ac:dyDescent="0.25">
      <c r="F469" s="21"/>
      <c r="H469" s="21"/>
      <c r="J469" s="21"/>
      <c r="L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/>
      <c r="FC469"/>
    </row>
    <row r="470" spans="6:159" x14ac:dyDescent="0.25">
      <c r="F470" s="21"/>
      <c r="H470" s="21"/>
      <c r="J470" s="21"/>
      <c r="L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/>
      <c r="FC470"/>
    </row>
    <row r="471" spans="6:159" x14ac:dyDescent="0.25">
      <c r="F471" s="21"/>
      <c r="H471" s="21"/>
      <c r="J471" s="21"/>
      <c r="L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/>
      <c r="FC471"/>
    </row>
    <row r="472" spans="6:159" x14ac:dyDescent="0.25">
      <c r="F472" s="21"/>
      <c r="H472" s="21"/>
      <c r="J472" s="21"/>
      <c r="L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/>
      <c r="FC472"/>
    </row>
    <row r="473" spans="6:159" x14ac:dyDescent="0.25">
      <c r="F473" s="21"/>
      <c r="H473" s="21"/>
      <c r="J473" s="21"/>
      <c r="L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/>
      <c r="FC473"/>
    </row>
    <row r="474" spans="6:159" x14ac:dyDescent="0.25">
      <c r="F474" s="21"/>
      <c r="H474" s="21"/>
      <c r="J474" s="21"/>
      <c r="L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/>
      <c r="FC474"/>
    </row>
    <row r="475" spans="6:159" x14ac:dyDescent="0.25">
      <c r="F475" s="21"/>
      <c r="H475" s="21"/>
      <c r="J475" s="21"/>
      <c r="L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/>
      <c r="FC475"/>
    </row>
    <row r="476" spans="6:159" x14ac:dyDescent="0.25">
      <c r="F476" s="21"/>
      <c r="H476" s="21"/>
      <c r="J476" s="21"/>
      <c r="L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/>
      <c r="FC476"/>
    </row>
    <row r="477" spans="6:159" x14ac:dyDescent="0.25">
      <c r="F477" s="21"/>
      <c r="H477" s="21"/>
      <c r="J477" s="21"/>
      <c r="L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/>
      <c r="FC477"/>
    </row>
    <row r="478" spans="6:159" x14ac:dyDescent="0.25">
      <c r="F478" s="21"/>
      <c r="H478" s="21"/>
      <c r="J478" s="21"/>
      <c r="L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/>
      <c r="FC478"/>
    </row>
    <row r="479" spans="6:159" x14ac:dyDescent="0.25">
      <c r="F479" s="21"/>
      <c r="H479" s="21"/>
      <c r="J479" s="21"/>
      <c r="L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/>
      <c r="FC479"/>
    </row>
    <row r="480" spans="6:159" x14ac:dyDescent="0.25">
      <c r="F480" s="21"/>
      <c r="H480" s="21"/>
      <c r="J480" s="21"/>
      <c r="L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/>
      <c r="FC480"/>
    </row>
    <row r="481" spans="6:159" x14ac:dyDescent="0.25">
      <c r="F481" s="21"/>
      <c r="H481" s="21"/>
      <c r="J481" s="21"/>
      <c r="L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/>
      <c r="FC481"/>
    </row>
    <row r="482" spans="6:159" x14ac:dyDescent="0.25">
      <c r="F482" s="21"/>
      <c r="H482" s="21"/>
      <c r="J482" s="21"/>
      <c r="L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/>
      <c r="FC482"/>
    </row>
    <row r="483" spans="6:159" x14ac:dyDescent="0.25">
      <c r="F483" s="21"/>
      <c r="H483" s="21"/>
      <c r="J483" s="21"/>
      <c r="L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/>
      <c r="FC483"/>
    </row>
    <row r="484" spans="6:159" x14ac:dyDescent="0.25">
      <c r="F484" s="21"/>
      <c r="H484" s="21"/>
      <c r="J484" s="21"/>
      <c r="L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/>
      <c r="FC484"/>
    </row>
    <row r="485" spans="6:159" x14ac:dyDescent="0.25">
      <c r="F485" s="21"/>
      <c r="H485" s="21"/>
      <c r="J485" s="21"/>
      <c r="L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/>
      <c r="FC485"/>
    </row>
    <row r="486" spans="6:159" x14ac:dyDescent="0.25">
      <c r="F486" s="21"/>
      <c r="H486" s="21"/>
      <c r="J486" s="21"/>
      <c r="L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/>
      <c r="FC486"/>
    </row>
    <row r="487" spans="6:159" x14ac:dyDescent="0.25">
      <c r="F487" s="21"/>
      <c r="H487" s="21"/>
      <c r="J487" s="21"/>
      <c r="L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/>
      <c r="FC487"/>
    </row>
    <row r="488" spans="6:159" x14ac:dyDescent="0.25">
      <c r="F488" s="21"/>
      <c r="H488" s="21"/>
      <c r="J488" s="21"/>
      <c r="L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/>
      <c r="FC488"/>
    </row>
    <row r="489" spans="6:159" x14ac:dyDescent="0.25">
      <c r="F489" s="21"/>
      <c r="H489" s="21"/>
      <c r="J489" s="21"/>
      <c r="L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/>
      <c r="FC489"/>
    </row>
    <row r="490" spans="6:159" x14ac:dyDescent="0.25">
      <c r="F490" s="21"/>
      <c r="H490" s="21"/>
      <c r="J490" s="21"/>
      <c r="L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/>
      <c r="FC490"/>
    </row>
    <row r="491" spans="6:159" x14ac:dyDescent="0.25">
      <c r="F491" s="21"/>
      <c r="H491" s="21"/>
      <c r="J491" s="21"/>
      <c r="L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/>
      <c r="FC491"/>
    </row>
    <row r="492" spans="6:159" x14ac:dyDescent="0.25">
      <c r="F492" s="21"/>
      <c r="H492" s="21"/>
      <c r="J492" s="21"/>
      <c r="L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/>
      <c r="FC492"/>
    </row>
    <row r="493" spans="6:159" x14ac:dyDescent="0.25">
      <c r="F493" s="21"/>
      <c r="H493" s="21"/>
      <c r="J493" s="21"/>
      <c r="L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/>
      <c r="FC493"/>
    </row>
    <row r="494" spans="6:159" x14ac:dyDescent="0.25">
      <c r="F494" s="21"/>
      <c r="H494" s="21"/>
      <c r="J494" s="21"/>
      <c r="L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/>
      <c r="FC494"/>
    </row>
    <row r="495" spans="6:159" x14ac:dyDescent="0.25">
      <c r="F495" s="21"/>
      <c r="H495" s="21"/>
      <c r="J495" s="21"/>
      <c r="L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/>
      <c r="FC495"/>
    </row>
    <row r="496" spans="6:159" x14ac:dyDescent="0.25">
      <c r="F496" s="21"/>
      <c r="H496" s="21"/>
      <c r="J496" s="21"/>
      <c r="L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/>
      <c r="FC496"/>
    </row>
    <row r="497" spans="6:159" x14ac:dyDescent="0.25">
      <c r="F497" s="21"/>
      <c r="H497" s="21"/>
      <c r="J497" s="21"/>
      <c r="L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/>
      <c r="FC497"/>
    </row>
    <row r="498" spans="6:159" x14ac:dyDescent="0.25">
      <c r="F498" s="21"/>
      <c r="H498" s="21"/>
      <c r="J498" s="21"/>
      <c r="L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/>
      <c r="FC498"/>
    </row>
    <row r="499" spans="6:159" x14ac:dyDescent="0.25">
      <c r="F499" s="21"/>
      <c r="H499" s="21"/>
      <c r="J499" s="21"/>
      <c r="L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/>
      <c r="FC499"/>
    </row>
    <row r="500" spans="6:159" x14ac:dyDescent="0.25">
      <c r="F500" s="21"/>
      <c r="H500" s="21"/>
      <c r="J500" s="21"/>
      <c r="L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/>
      <c r="FC500"/>
    </row>
    <row r="501" spans="6:159" x14ac:dyDescent="0.25">
      <c r="F501" s="21"/>
      <c r="H501" s="21"/>
      <c r="J501" s="21"/>
      <c r="L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/>
      <c r="FC501"/>
    </row>
    <row r="502" spans="6:159" x14ac:dyDescent="0.25">
      <c r="F502" s="21"/>
      <c r="H502" s="21"/>
      <c r="J502" s="21"/>
      <c r="L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/>
      <c r="FC502"/>
    </row>
    <row r="503" spans="6:159" x14ac:dyDescent="0.25">
      <c r="F503" s="21"/>
      <c r="H503" s="21"/>
      <c r="J503" s="21"/>
      <c r="L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/>
      <c r="FC503"/>
    </row>
    <row r="504" spans="6:159" x14ac:dyDescent="0.25">
      <c r="F504" s="21"/>
      <c r="H504" s="21"/>
      <c r="J504" s="21"/>
      <c r="L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/>
      <c r="FC504"/>
    </row>
    <row r="505" spans="6:159" x14ac:dyDescent="0.25">
      <c r="F505" s="21"/>
      <c r="H505" s="21"/>
      <c r="J505" s="21"/>
      <c r="L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/>
      <c r="FC505"/>
    </row>
    <row r="506" spans="6:159" x14ac:dyDescent="0.25">
      <c r="F506" s="21"/>
      <c r="H506" s="21"/>
      <c r="J506" s="21"/>
      <c r="L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/>
      <c r="FC506"/>
    </row>
    <row r="507" spans="6:159" x14ac:dyDescent="0.25">
      <c r="F507" s="21"/>
      <c r="H507" s="21"/>
      <c r="J507" s="21"/>
      <c r="L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/>
      <c r="FC507"/>
    </row>
    <row r="508" spans="6:159" x14ac:dyDescent="0.25">
      <c r="F508" s="21"/>
      <c r="H508" s="21"/>
      <c r="J508" s="21"/>
      <c r="L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/>
      <c r="FC508"/>
    </row>
    <row r="509" spans="6:159" x14ac:dyDescent="0.25">
      <c r="F509" s="21"/>
      <c r="H509" s="21"/>
      <c r="J509" s="21"/>
      <c r="L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/>
      <c r="FC509"/>
    </row>
    <row r="510" spans="6:159" x14ac:dyDescent="0.25">
      <c r="F510" s="21"/>
      <c r="H510" s="21"/>
      <c r="J510" s="21"/>
      <c r="L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/>
      <c r="FC510"/>
    </row>
    <row r="511" spans="6:159" x14ac:dyDescent="0.25">
      <c r="F511" s="21"/>
      <c r="H511" s="21"/>
      <c r="J511" s="21"/>
      <c r="L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/>
      <c r="FC511"/>
    </row>
    <row r="512" spans="6:159" x14ac:dyDescent="0.25">
      <c r="F512" s="21"/>
      <c r="H512" s="21"/>
      <c r="J512" s="21"/>
      <c r="L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/>
      <c r="FC512"/>
    </row>
    <row r="513" spans="6:159" x14ac:dyDescent="0.25">
      <c r="F513" s="21"/>
      <c r="H513" s="21"/>
      <c r="J513" s="21"/>
      <c r="L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/>
      <c r="FC513"/>
    </row>
    <row r="514" spans="6:159" x14ac:dyDescent="0.25">
      <c r="F514" s="21"/>
      <c r="H514" s="21"/>
      <c r="J514" s="21"/>
      <c r="L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/>
      <c r="FC514"/>
    </row>
    <row r="515" spans="6:159" x14ac:dyDescent="0.25">
      <c r="F515" s="21"/>
      <c r="H515" s="21"/>
      <c r="J515" s="21"/>
      <c r="L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/>
      <c r="FC515"/>
    </row>
    <row r="516" spans="6:159" x14ac:dyDescent="0.25">
      <c r="F516" s="21"/>
      <c r="H516" s="21"/>
      <c r="J516" s="21"/>
      <c r="L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/>
      <c r="FC516"/>
    </row>
    <row r="517" spans="6:159" x14ac:dyDescent="0.25">
      <c r="F517" s="21"/>
      <c r="H517" s="21"/>
      <c r="J517" s="21"/>
      <c r="L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/>
      <c r="FC517"/>
    </row>
    <row r="518" spans="6:159" x14ac:dyDescent="0.25">
      <c r="F518" s="21"/>
      <c r="H518" s="21"/>
      <c r="J518" s="21"/>
      <c r="L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/>
      <c r="FC518"/>
    </row>
    <row r="519" spans="6:159" x14ac:dyDescent="0.25">
      <c r="F519" s="21"/>
      <c r="H519" s="21"/>
      <c r="J519" s="21"/>
      <c r="L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/>
      <c r="FC519"/>
    </row>
    <row r="520" spans="6:159" x14ac:dyDescent="0.25">
      <c r="F520" s="21"/>
      <c r="H520" s="21"/>
      <c r="J520" s="21"/>
      <c r="L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/>
      <c r="FC520"/>
    </row>
    <row r="521" spans="6:159" x14ac:dyDescent="0.25">
      <c r="F521" s="21"/>
      <c r="H521" s="21"/>
      <c r="J521" s="21"/>
      <c r="L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/>
      <c r="FC521"/>
    </row>
    <row r="522" spans="6:159" x14ac:dyDescent="0.25">
      <c r="F522" s="21"/>
      <c r="H522" s="21"/>
      <c r="J522" s="21"/>
      <c r="L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/>
      <c r="FC522"/>
    </row>
    <row r="523" spans="6:159" x14ac:dyDescent="0.25">
      <c r="F523" s="21"/>
      <c r="H523" s="21"/>
      <c r="J523" s="21"/>
      <c r="L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/>
      <c r="FC523"/>
    </row>
    <row r="524" spans="6:159" x14ac:dyDescent="0.25">
      <c r="F524" s="21"/>
      <c r="H524" s="21"/>
      <c r="J524" s="21"/>
      <c r="L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/>
      <c r="FC524"/>
    </row>
    <row r="525" spans="6:159" x14ac:dyDescent="0.25">
      <c r="F525" s="21"/>
      <c r="H525" s="21"/>
      <c r="J525" s="21"/>
      <c r="L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/>
      <c r="FC525"/>
    </row>
    <row r="526" spans="6:159" x14ac:dyDescent="0.25">
      <c r="F526" s="21"/>
      <c r="H526" s="21"/>
      <c r="J526" s="21"/>
      <c r="L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/>
      <c r="FC526"/>
    </row>
    <row r="527" spans="6:159" x14ac:dyDescent="0.25">
      <c r="F527" s="21"/>
      <c r="H527" s="21"/>
      <c r="J527" s="21"/>
      <c r="L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/>
      <c r="FC527"/>
    </row>
    <row r="528" spans="6:159" x14ac:dyDescent="0.25">
      <c r="F528" s="21"/>
      <c r="H528" s="21"/>
      <c r="J528" s="21"/>
      <c r="L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/>
      <c r="FC528"/>
    </row>
    <row r="529" spans="6:159" x14ac:dyDescent="0.25">
      <c r="F529" s="21"/>
      <c r="H529" s="21"/>
      <c r="J529" s="21"/>
      <c r="L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/>
      <c r="FC529"/>
    </row>
    <row r="530" spans="6:159" x14ac:dyDescent="0.25">
      <c r="F530" s="21"/>
      <c r="H530" s="21"/>
      <c r="J530" s="21"/>
      <c r="L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/>
      <c r="FC530"/>
    </row>
    <row r="531" spans="6:159" x14ac:dyDescent="0.25">
      <c r="F531" s="21"/>
      <c r="H531" s="21"/>
      <c r="J531" s="21"/>
      <c r="L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/>
      <c r="FC531"/>
    </row>
    <row r="532" spans="6:159" x14ac:dyDescent="0.25">
      <c r="F532" s="21"/>
      <c r="H532" s="21"/>
      <c r="J532" s="21"/>
      <c r="L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/>
      <c r="FC532"/>
    </row>
    <row r="533" spans="6:159" x14ac:dyDescent="0.25">
      <c r="F533" s="21"/>
      <c r="H533" s="21"/>
      <c r="J533" s="21"/>
      <c r="L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/>
      <c r="FC533"/>
    </row>
    <row r="534" spans="6:159" x14ac:dyDescent="0.25">
      <c r="F534" s="21"/>
      <c r="H534" s="21"/>
      <c r="J534" s="21"/>
      <c r="L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/>
      <c r="FC534"/>
    </row>
    <row r="535" spans="6:159" x14ac:dyDescent="0.25">
      <c r="F535" s="21"/>
      <c r="H535" s="21"/>
      <c r="J535" s="21"/>
      <c r="L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/>
      <c r="FC535"/>
    </row>
    <row r="536" spans="6:159" x14ac:dyDescent="0.25">
      <c r="F536" s="21"/>
      <c r="H536" s="21"/>
      <c r="J536" s="21"/>
      <c r="L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/>
      <c r="FC536"/>
    </row>
    <row r="537" spans="6:159" x14ac:dyDescent="0.25">
      <c r="F537" s="21"/>
      <c r="H537" s="21"/>
      <c r="J537" s="21"/>
      <c r="L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/>
      <c r="FC537"/>
    </row>
    <row r="538" spans="6:159" x14ac:dyDescent="0.25">
      <c r="F538" s="21"/>
      <c r="H538" s="21"/>
      <c r="J538" s="21"/>
      <c r="L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/>
      <c r="FC538"/>
    </row>
    <row r="539" spans="6:159" x14ac:dyDescent="0.25">
      <c r="F539" s="21"/>
      <c r="H539" s="21"/>
      <c r="J539" s="21"/>
      <c r="L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/>
      <c r="FC539"/>
    </row>
    <row r="540" spans="6:159" x14ac:dyDescent="0.25">
      <c r="F540" s="21"/>
      <c r="H540" s="21"/>
      <c r="J540" s="21"/>
      <c r="L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/>
      <c r="FC540"/>
    </row>
    <row r="541" spans="6:159" x14ac:dyDescent="0.25">
      <c r="F541" s="21"/>
      <c r="H541" s="21"/>
      <c r="J541" s="21"/>
      <c r="L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/>
      <c r="FC541"/>
    </row>
    <row r="542" spans="6:159" x14ac:dyDescent="0.25">
      <c r="F542" s="21"/>
      <c r="H542" s="21"/>
      <c r="J542" s="21"/>
      <c r="L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/>
      <c r="FC542"/>
    </row>
    <row r="543" spans="6:159" x14ac:dyDescent="0.25">
      <c r="F543" s="21"/>
      <c r="H543" s="21"/>
      <c r="J543" s="21"/>
      <c r="L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/>
      <c r="FC543"/>
    </row>
    <row r="544" spans="6:159" x14ac:dyDescent="0.25">
      <c r="F544" s="21"/>
      <c r="H544" s="21"/>
      <c r="J544" s="21"/>
      <c r="L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/>
      <c r="FC544"/>
    </row>
    <row r="545" spans="6:159" x14ac:dyDescent="0.25">
      <c r="F545" s="21"/>
      <c r="H545" s="21"/>
      <c r="J545" s="21"/>
      <c r="L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/>
      <c r="FC545"/>
    </row>
    <row r="546" spans="6:159" x14ac:dyDescent="0.25">
      <c r="F546" s="21"/>
      <c r="H546" s="21"/>
      <c r="J546" s="21"/>
      <c r="L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/>
      <c r="FC546"/>
    </row>
    <row r="547" spans="6:159" x14ac:dyDescent="0.25">
      <c r="F547" s="21"/>
      <c r="H547" s="21"/>
      <c r="J547" s="21"/>
      <c r="L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/>
      <c r="FC547"/>
    </row>
    <row r="548" spans="6:159" x14ac:dyDescent="0.25">
      <c r="F548" s="21"/>
      <c r="H548" s="21"/>
      <c r="J548" s="21"/>
      <c r="L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/>
      <c r="FC548"/>
    </row>
    <row r="549" spans="6:159" x14ac:dyDescent="0.25">
      <c r="F549" s="21"/>
      <c r="H549" s="21"/>
      <c r="J549" s="21"/>
      <c r="L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/>
      <c r="FC549"/>
    </row>
    <row r="550" spans="6:159" x14ac:dyDescent="0.25">
      <c r="F550" s="21"/>
      <c r="H550" s="21"/>
      <c r="J550" s="21"/>
      <c r="L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/>
      <c r="FC550"/>
    </row>
    <row r="551" spans="6:159" x14ac:dyDescent="0.25">
      <c r="F551" s="21"/>
      <c r="H551" s="21"/>
      <c r="J551" s="21"/>
      <c r="L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/>
      <c r="FC551"/>
    </row>
    <row r="552" spans="6:159" x14ac:dyDescent="0.25">
      <c r="F552" s="21"/>
      <c r="H552" s="21"/>
      <c r="J552" s="21"/>
      <c r="L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/>
      <c r="FC552"/>
    </row>
    <row r="553" spans="6:159" x14ac:dyDescent="0.25">
      <c r="F553" s="21"/>
      <c r="H553" s="21"/>
      <c r="J553" s="21"/>
      <c r="L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/>
      <c r="FC553"/>
    </row>
    <row r="554" spans="6:159" x14ac:dyDescent="0.25">
      <c r="F554" s="21"/>
      <c r="H554" s="21"/>
      <c r="J554" s="21"/>
      <c r="L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/>
      <c r="FC554"/>
    </row>
    <row r="555" spans="6:159" x14ac:dyDescent="0.25">
      <c r="F555" s="21"/>
      <c r="H555" s="21"/>
      <c r="J555" s="21"/>
      <c r="L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/>
      <c r="FC555"/>
    </row>
    <row r="556" spans="6:159" x14ac:dyDescent="0.25">
      <c r="F556" s="21"/>
      <c r="H556" s="21"/>
      <c r="J556" s="21"/>
      <c r="L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/>
      <c r="FC556"/>
    </row>
    <row r="557" spans="6:159" x14ac:dyDescent="0.25">
      <c r="F557" s="21"/>
      <c r="H557" s="21"/>
      <c r="J557" s="21"/>
      <c r="L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/>
      <c r="FC557"/>
    </row>
    <row r="558" spans="6:159" x14ac:dyDescent="0.25">
      <c r="F558" s="21"/>
      <c r="H558" s="21"/>
      <c r="J558" s="21"/>
      <c r="L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/>
      <c r="FC558"/>
    </row>
    <row r="559" spans="6:159" x14ac:dyDescent="0.25">
      <c r="F559" s="21"/>
      <c r="H559" s="21"/>
      <c r="J559" s="21"/>
      <c r="L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/>
      <c r="FC559"/>
    </row>
    <row r="560" spans="6:159" x14ac:dyDescent="0.25">
      <c r="F560" s="21"/>
      <c r="H560" s="21"/>
      <c r="J560" s="21"/>
      <c r="L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/>
      <c r="FC560"/>
    </row>
    <row r="561" spans="6:159" x14ac:dyDescent="0.25">
      <c r="F561" s="21"/>
      <c r="H561" s="21"/>
      <c r="J561" s="21"/>
      <c r="L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/>
      <c r="FC561"/>
    </row>
    <row r="562" spans="6:159" x14ac:dyDescent="0.25">
      <c r="F562" s="21"/>
      <c r="H562" s="21"/>
      <c r="J562" s="21"/>
      <c r="L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/>
      <c r="FC562"/>
    </row>
    <row r="563" spans="6:159" x14ac:dyDescent="0.25">
      <c r="F563" s="21"/>
      <c r="H563" s="21"/>
      <c r="J563" s="21"/>
      <c r="L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/>
      <c r="FC563"/>
    </row>
    <row r="564" spans="6:159" x14ac:dyDescent="0.25">
      <c r="F564" s="21"/>
      <c r="H564" s="21"/>
      <c r="J564" s="21"/>
      <c r="L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/>
      <c r="FC564"/>
    </row>
    <row r="565" spans="6:159" x14ac:dyDescent="0.25">
      <c r="F565" s="21"/>
      <c r="H565" s="21"/>
      <c r="J565" s="21"/>
      <c r="L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/>
      <c r="FC565"/>
    </row>
    <row r="566" spans="6:159" x14ac:dyDescent="0.25">
      <c r="F566" s="21"/>
      <c r="H566" s="21"/>
      <c r="J566" s="21"/>
      <c r="L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/>
      <c r="FC566"/>
    </row>
    <row r="567" spans="6:159" x14ac:dyDescent="0.25">
      <c r="F567" s="21"/>
      <c r="H567" s="21"/>
      <c r="J567" s="21"/>
      <c r="L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/>
      <c r="FC567"/>
    </row>
    <row r="568" spans="6:159" x14ac:dyDescent="0.25">
      <c r="F568" s="21"/>
      <c r="H568" s="21"/>
      <c r="J568" s="21"/>
      <c r="L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/>
      <c r="FC568"/>
    </row>
    <row r="569" spans="6:159" x14ac:dyDescent="0.25">
      <c r="F569" s="21"/>
      <c r="H569" s="21"/>
      <c r="J569" s="21"/>
      <c r="L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/>
      <c r="FC569"/>
    </row>
    <row r="570" spans="6:159" x14ac:dyDescent="0.25">
      <c r="F570" s="21"/>
      <c r="H570" s="21"/>
      <c r="J570" s="21"/>
      <c r="L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/>
      <c r="FC570"/>
    </row>
    <row r="571" spans="6:159" x14ac:dyDescent="0.25">
      <c r="F571" s="21"/>
      <c r="H571" s="21"/>
      <c r="J571" s="21"/>
      <c r="L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/>
      <c r="FC571"/>
    </row>
    <row r="572" spans="6:159" x14ac:dyDescent="0.25">
      <c r="F572" s="21"/>
      <c r="H572" s="21"/>
      <c r="J572" s="21"/>
      <c r="L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/>
      <c r="FC572"/>
    </row>
    <row r="573" spans="6:159" x14ac:dyDescent="0.25">
      <c r="F573" s="21"/>
      <c r="H573" s="21"/>
      <c r="J573" s="21"/>
      <c r="L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/>
      <c r="FC573"/>
    </row>
    <row r="574" spans="6:159" x14ac:dyDescent="0.25">
      <c r="F574" s="21"/>
      <c r="H574" s="21"/>
      <c r="J574" s="21"/>
      <c r="L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/>
      <c r="FC574"/>
    </row>
    <row r="575" spans="6:159" x14ac:dyDescent="0.25">
      <c r="F575" s="21"/>
      <c r="H575" s="21"/>
      <c r="J575" s="21"/>
      <c r="L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/>
      <c r="FC575"/>
    </row>
    <row r="576" spans="6:159" x14ac:dyDescent="0.25">
      <c r="F576" s="21"/>
      <c r="H576" s="21"/>
      <c r="J576" s="21"/>
      <c r="L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/>
      <c r="FC576"/>
    </row>
    <row r="577" spans="6:159" x14ac:dyDescent="0.25">
      <c r="F577" s="21"/>
      <c r="H577" s="21"/>
      <c r="J577" s="21"/>
      <c r="L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/>
      <c r="FC577"/>
    </row>
    <row r="578" spans="6:159" x14ac:dyDescent="0.25">
      <c r="F578" s="21"/>
      <c r="H578" s="21"/>
      <c r="J578" s="21"/>
      <c r="L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/>
      <c r="FC578"/>
    </row>
    <row r="579" spans="6:159" x14ac:dyDescent="0.25">
      <c r="F579" s="21"/>
      <c r="H579" s="21"/>
      <c r="J579" s="21"/>
      <c r="L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/>
      <c r="FC579"/>
    </row>
    <row r="580" spans="6:159" x14ac:dyDescent="0.25">
      <c r="F580" s="21"/>
      <c r="H580" s="21"/>
      <c r="J580" s="21"/>
      <c r="L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/>
      <c r="FC580"/>
    </row>
    <row r="581" spans="6:159" x14ac:dyDescent="0.25">
      <c r="F581" s="21"/>
      <c r="H581" s="21"/>
      <c r="J581" s="21"/>
      <c r="L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/>
      <c r="FC581"/>
    </row>
    <row r="582" spans="6:159" x14ac:dyDescent="0.25">
      <c r="F582" s="21"/>
      <c r="H582" s="21"/>
      <c r="J582" s="21"/>
      <c r="L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/>
      <c r="FC582"/>
    </row>
    <row r="583" spans="6:159" x14ac:dyDescent="0.25">
      <c r="F583" s="21"/>
      <c r="H583" s="21"/>
      <c r="J583" s="21"/>
      <c r="L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/>
      <c r="FC583"/>
    </row>
    <row r="584" spans="6:159" x14ac:dyDescent="0.25">
      <c r="F584" s="21"/>
      <c r="H584" s="21"/>
      <c r="J584" s="21"/>
      <c r="L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/>
      <c r="FC584"/>
    </row>
    <row r="585" spans="6:159" x14ac:dyDescent="0.25">
      <c r="F585" s="21"/>
      <c r="H585" s="21"/>
      <c r="J585" s="21"/>
      <c r="L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/>
      <c r="FC585"/>
    </row>
    <row r="586" spans="6:159" x14ac:dyDescent="0.25">
      <c r="F586" s="21"/>
      <c r="H586" s="21"/>
      <c r="J586" s="21"/>
      <c r="L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/>
      <c r="FC586"/>
    </row>
    <row r="587" spans="6:159" x14ac:dyDescent="0.25">
      <c r="F587" s="21"/>
      <c r="H587" s="21"/>
      <c r="J587" s="21"/>
      <c r="L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/>
      <c r="FC587"/>
    </row>
    <row r="588" spans="6:159" x14ac:dyDescent="0.25">
      <c r="F588" s="21"/>
      <c r="H588" s="21"/>
      <c r="J588" s="21"/>
      <c r="L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/>
      <c r="FC588"/>
    </row>
    <row r="589" spans="6:159" x14ac:dyDescent="0.25">
      <c r="F589" s="21"/>
      <c r="H589" s="21"/>
      <c r="J589" s="21"/>
      <c r="L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/>
      <c r="FC589"/>
    </row>
    <row r="590" spans="6:159" x14ac:dyDescent="0.25">
      <c r="F590" s="21"/>
      <c r="H590" s="21"/>
      <c r="J590" s="21"/>
      <c r="L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/>
      <c r="FC590"/>
    </row>
    <row r="591" spans="6:159" x14ac:dyDescent="0.25">
      <c r="F591" s="21"/>
      <c r="H591" s="21"/>
      <c r="J591" s="21"/>
      <c r="L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/>
      <c r="FC591"/>
    </row>
    <row r="592" spans="6:159" x14ac:dyDescent="0.25">
      <c r="F592" s="21"/>
      <c r="H592" s="21"/>
      <c r="J592" s="21"/>
      <c r="L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/>
      <c r="FC592"/>
    </row>
    <row r="593" spans="6:159" x14ac:dyDescent="0.25">
      <c r="F593" s="21"/>
      <c r="H593" s="21"/>
      <c r="J593" s="21"/>
      <c r="L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/>
      <c r="FC593"/>
    </row>
    <row r="594" spans="6:159" x14ac:dyDescent="0.25">
      <c r="F594" s="21"/>
      <c r="H594" s="21"/>
      <c r="J594" s="21"/>
      <c r="L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/>
      <c r="FC594"/>
    </row>
    <row r="595" spans="6:159" x14ac:dyDescent="0.25">
      <c r="F595" s="21"/>
      <c r="H595" s="21"/>
      <c r="J595" s="21"/>
      <c r="L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/>
      <c r="FC595"/>
    </row>
    <row r="596" spans="6:159" x14ac:dyDescent="0.25">
      <c r="F596" s="21"/>
      <c r="H596" s="21"/>
      <c r="J596" s="21"/>
      <c r="L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/>
      <c r="FC596"/>
    </row>
    <row r="597" spans="6:159" x14ac:dyDescent="0.25">
      <c r="F597" s="21"/>
      <c r="H597" s="21"/>
      <c r="J597" s="21"/>
      <c r="L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/>
      <c r="FC597"/>
    </row>
    <row r="598" spans="6:159" x14ac:dyDescent="0.25">
      <c r="F598" s="21"/>
      <c r="H598" s="21"/>
      <c r="J598" s="21"/>
      <c r="L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/>
      <c r="FC598"/>
    </row>
    <row r="599" spans="6:159" x14ac:dyDescent="0.25">
      <c r="F599" s="21"/>
      <c r="H599" s="21"/>
      <c r="J599" s="21"/>
      <c r="L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/>
      <c r="FC599"/>
    </row>
    <row r="600" spans="6:159" x14ac:dyDescent="0.25">
      <c r="F600" s="21"/>
      <c r="H600" s="21"/>
      <c r="J600" s="21"/>
      <c r="L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/>
      <c r="FC600"/>
    </row>
    <row r="601" spans="6:159" x14ac:dyDescent="0.25">
      <c r="F601" s="21"/>
      <c r="H601" s="21"/>
      <c r="J601" s="21"/>
      <c r="L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/>
      <c r="FC601"/>
    </row>
    <row r="602" spans="6:159" x14ac:dyDescent="0.25">
      <c r="F602" s="21"/>
      <c r="H602" s="21"/>
      <c r="J602" s="21"/>
      <c r="L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/>
      <c r="FC602"/>
    </row>
    <row r="603" spans="6:159" x14ac:dyDescent="0.25">
      <c r="F603" s="21"/>
      <c r="H603" s="21"/>
      <c r="J603" s="21"/>
      <c r="L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/>
      <c r="FC603"/>
    </row>
    <row r="604" spans="6:159" x14ac:dyDescent="0.25">
      <c r="F604" s="21"/>
      <c r="H604" s="21"/>
      <c r="J604" s="21"/>
      <c r="L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/>
      <c r="FC604"/>
    </row>
    <row r="605" spans="6:159" x14ac:dyDescent="0.25">
      <c r="F605" s="21"/>
      <c r="H605" s="21"/>
      <c r="J605" s="21"/>
      <c r="L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/>
      <c r="FC605"/>
    </row>
    <row r="606" spans="6:159" x14ac:dyDescent="0.25">
      <c r="F606" s="21"/>
      <c r="H606" s="21"/>
      <c r="J606" s="21"/>
      <c r="L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/>
      <c r="FC606"/>
    </row>
    <row r="607" spans="6:159" x14ac:dyDescent="0.25">
      <c r="F607" s="21"/>
      <c r="H607" s="21"/>
      <c r="J607" s="21"/>
      <c r="L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/>
      <c r="FC607"/>
    </row>
    <row r="608" spans="6:159" x14ac:dyDescent="0.25">
      <c r="F608" s="21"/>
      <c r="H608" s="21"/>
      <c r="J608" s="21"/>
      <c r="L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/>
      <c r="FC608"/>
    </row>
    <row r="609" spans="6:159" x14ac:dyDescent="0.25">
      <c r="F609" s="21"/>
      <c r="H609" s="21"/>
      <c r="J609" s="21"/>
      <c r="L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/>
      <c r="FC609"/>
    </row>
    <row r="610" spans="6:159" x14ac:dyDescent="0.25">
      <c r="F610" s="21"/>
      <c r="H610" s="21"/>
      <c r="J610" s="21"/>
      <c r="L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/>
      <c r="FC610"/>
    </row>
    <row r="611" spans="6:159" x14ac:dyDescent="0.25">
      <c r="F611" s="21"/>
      <c r="H611" s="21"/>
      <c r="J611" s="21"/>
      <c r="L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/>
      <c r="FC611"/>
    </row>
    <row r="612" spans="6:159" x14ac:dyDescent="0.25">
      <c r="F612" s="21"/>
      <c r="H612" s="21"/>
      <c r="J612" s="21"/>
      <c r="L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/>
      <c r="FC612"/>
    </row>
    <row r="613" spans="6:159" x14ac:dyDescent="0.25">
      <c r="F613" s="21"/>
      <c r="H613" s="21"/>
      <c r="J613" s="21"/>
      <c r="L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/>
      <c r="FC613"/>
    </row>
    <row r="614" spans="6:159" x14ac:dyDescent="0.25">
      <c r="F614" s="21"/>
      <c r="H614" s="21"/>
      <c r="J614" s="21"/>
      <c r="L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/>
      <c r="FC614"/>
    </row>
    <row r="615" spans="6:159" x14ac:dyDescent="0.25">
      <c r="F615" s="21"/>
      <c r="H615" s="21"/>
      <c r="J615" s="21"/>
      <c r="L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/>
      <c r="FC615"/>
    </row>
    <row r="616" spans="6:159" x14ac:dyDescent="0.25">
      <c r="F616" s="21"/>
      <c r="H616" s="21"/>
      <c r="J616" s="21"/>
      <c r="L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/>
      <c r="FC616"/>
    </row>
    <row r="617" spans="6:159" x14ac:dyDescent="0.25">
      <c r="F617" s="21"/>
      <c r="H617" s="21"/>
      <c r="J617" s="21"/>
      <c r="L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/>
      <c r="FC617"/>
    </row>
    <row r="618" spans="6:159" x14ac:dyDescent="0.25">
      <c r="F618" s="21"/>
      <c r="H618" s="21"/>
      <c r="J618" s="21"/>
      <c r="L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/>
      <c r="FC618"/>
    </row>
    <row r="619" spans="6:159" x14ac:dyDescent="0.25">
      <c r="F619" s="21"/>
      <c r="H619" s="21"/>
      <c r="J619" s="21"/>
      <c r="L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/>
      <c r="FC619"/>
    </row>
    <row r="620" spans="6:159" x14ac:dyDescent="0.25">
      <c r="F620" s="21"/>
      <c r="H620" s="21"/>
      <c r="J620" s="21"/>
      <c r="L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/>
      <c r="FC620"/>
    </row>
    <row r="621" spans="6:159" x14ac:dyDescent="0.25">
      <c r="F621" s="21"/>
      <c r="H621" s="21"/>
      <c r="J621" s="21"/>
      <c r="L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/>
      <c r="FC621"/>
    </row>
    <row r="622" spans="6:159" x14ac:dyDescent="0.25">
      <c r="F622" s="21"/>
      <c r="H622" s="21"/>
      <c r="J622" s="21"/>
      <c r="L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/>
      <c r="FC622"/>
    </row>
    <row r="623" spans="6:159" x14ac:dyDescent="0.25">
      <c r="F623" s="21"/>
      <c r="H623" s="21"/>
      <c r="J623" s="21"/>
      <c r="L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/>
      <c r="FC623"/>
    </row>
    <row r="624" spans="6:159" x14ac:dyDescent="0.25">
      <c r="F624" s="21"/>
      <c r="H624" s="21"/>
      <c r="J624" s="21"/>
      <c r="L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/>
      <c r="FC624"/>
    </row>
    <row r="625" spans="6:159" x14ac:dyDescent="0.25">
      <c r="F625" s="21"/>
      <c r="H625" s="21"/>
      <c r="J625" s="21"/>
      <c r="L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/>
      <c r="FC625"/>
    </row>
    <row r="626" spans="6:159" x14ac:dyDescent="0.25">
      <c r="F626" s="21"/>
      <c r="H626" s="21"/>
      <c r="J626" s="21"/>
      <c r="L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/>
      <c r="FC626"/>
    </row>
    <row r="627" spans="6:159" x14ac:dyDescent="0.25">
      <c r="F627" s="21"/>
      <c r="H627" s="21"/>
      <c r="J627" s="21"/>
      <c r="L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/>
      <c r="FC627"/>
    </row>
    <row r="628" spans="6:159" x14ac:dyDescent="0.25">
      <c r="F628" s="21"/>
      <c r="H628" s="21"/>
      <c r="J628" s="21"/>
      <c r="L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/>
      <c r="FC628"/>
    </row>
    <row r="629" spans="6:159" x14ac:dyDescent="0.25">
      <c r="F629" s="21"/>
      <c r="H629" s="21"/>
      <c r="J629" s="21"/>
      <c r="L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/>
      <c r="FC629"/>
    </row>
    <row r="630" spans="6:159" x14ac:dyDescent="0.25">
      <c r="F630" s="21"/>
      <c r="H630" s="21"/>
      <c r="J630" s="21"/>
      <c r="L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/>
      <c r="FC630"/>
    </row>
    <row r="631" spans="6:159" x14ac:dyDescent="0.25">
      <c r="F631" s="21"/>
      <c r="H631" s="21"/>
      <c r="J631" s="21"/>
      <c r="L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/>
      <c r="FC631"/>
    </row>
    <row r="632" spans="6:159" x14ac:dyDescent="0.25">
      <c r="F632" s="21"/>
      <c r="H632" s="21"/>
      <c r="J632" s="21"/>
      <c r="L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/>
      <c r="FC632"/>
    </row>
    <row r="633" spans="6:159" x14ac:dyDescent="0.25">
      <c r="F633" s="21"/>
      <c r="H633" s="21"/>
      <c r="J633" s="21"/>
      <c r="L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/>
      <c r="FC633"/>
    </row>
    <row r="634" spans="6:159" x14ac:dyDescent="0.25">
      <c r="F634" s="21"/>
      <c r="H634" s="21"/>
      <c r="J634" s="21"/>
      <c r="L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/>
      <c r="FC634"/>
    </row>
    <row r="635" spans="6:159" x14ac:dyDescent="0.25">
      <c r="F635" s="21"/>
      <c r="H635" s="21"/>
      <c r="J635" s="21"/>
      <c r="L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/>
      <c r="FC635"/>
    </row>
    <row r="636" spans="6:159" x14ac:dyDescent="0.25">
      <c r="F636" s="21"/>
      <c r="H636" s="21"/>
      <c r="J636" s="21"/>
      <c r="L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/>
      <c r="FC636"/>
    </row>
    <row r="637" spans="6:159" x14ac:dyDescent="0.25">
      <c r="F637" s="21"/>
      <c r="H637" s="21"/>
      <c r="J637" s="21"/>
      <c r="L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/>
      <c r="FC637"/>
    </row>
    <row r="638" spans="6:159" x14ac:dyDescent="0.25">
      <c r="F638" s="21"/>
      <c r="H638" s="21"/>
      <c r="J638" s="21"/>
      <c r="L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/>
      <c r="FC638"/>
    </row>
    <row r="639" spans="6:159" x14ac:dyDescent="0.25">
      <c r="F639" s="21"/>
      <c r="H639" s="21"/>
      <c r="J639" s="21"/>
      <c r="L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/>
      <c r="FC639"/>
    </row>
    <row r="640" spans="6:159" x14ac:dyDescent="0.25">
      <c r="F640" s="21"/>
      <c r="H640" s="21"/>
      <c r="J640" s="21"/>
      <c r="L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/>
      <c r="FC640"/>
    </row>
    <row r="641" spans="6:159" x14ac:dyDescent="0.25">
      <c r="F641" s="21"/>
      <c r="H641" s="21"/>
      <c r="J641" s="21"/>
      <c r="L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/>
      <c r="FC641"/>
    </row>
    <row r="642" spans="6:159" x14ac:dyDescent="0.25">
      <c r="F642" s="21"/>
      <c r="H642" s="21"/>
      <c r="J642" s="21"/>
      <c r="L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/>
      <c r="FC642"/>
    </row>
    <row r="643" spans="6:159" x14ac:dyDescent="0.25">
      <c r="F643" s="21"/>
      <c r="H643" s="21"/>
      <c r="J643" s="21"/>
      <c r="L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/>
      <c r="FC643"/>
    </row>
    <row r="644" spans="6:159" x14ac:dyDescent="0.25">
      <c r="F644" s="21"/>
      <c r="H644" s="21"/>
      <c r="J644" s="21"/>
      <c r="L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/>
      <c r="FC644"/>
    </row>
    <row r="645" spans="6:159" x14ac:dyDescent="0.25">
      <c r="F645" s="21"/>
      <c r="H645" s="21"/>
      <c r="J645" s="21"/>
      <c r="L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/>
      <c r="FC645"/>
    </row>
    <row r="646" spans="6:159" x14ac:dyDescent="0.25">
      <c r="F646" s="21"/>
      <c r="H646" s="21"/>
      <c r="J646" s="21"/>
      <c r="L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/>
      <c r="FC646"/>
    </row>
    <row r="647" spans="6:159" x14ac:dyDescent="0.25">
      <c r="F647" s="21"/>
      <c r="H647" s="21"/>
      <c r="J647" s="21"/>
      <c r="L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/>
      <c r="FC647"/>
    </row>
    <row r="648" spans="6:159" x14ac:dyDescent="0.25">
      <c r="F648" s="21"/>
      <c r="H648" s="21"/>
      <c r="J648" s="21"/>
      <c r="L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/>
      <c r="FC648"/>
    </row>
    <row r="649" spans="6:159" x14ac:dyDescent="0.25">
      <c r="F649" s="21"/>
      <c r="H649" s="21"/>
      <c r="J649" s="21"/>
      <c r="L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/>
      <c r="FC649"/>
    </row>
    <row r="650" spans="6:159" x14ac:dyDescent="0.25">
      <c r="F650" s="21"/>
      <c r="H650" s="21"/>
      <c r="J650" s="21"/>
      <c r="L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/>
      <c r="FC650"/>
    </row>
    <row r="651" spans="6:159" x14ac:dyDescent="0.25">
      <c r="F651" s="21"/>
      <c r="H651" s="21"/>
      <c r="J651" s="21"/>
      <c r="L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/>
      <c r="FC651"/>
    </row>
    <row r="652" spans="6:159" x14ac:dyDescent="0.25">
      <c r="F652" s="21"/>
      <c r="H652" s="21"/>
      <c r="J652" s="21"/>
      <c r="L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/>
      <c r="FC652"/>
    </row>
    <row r="653" spans="6:159" x14ac:dyDescent="0.25">
      <c r="F653" s="21"/>
      <c r="H653" s="21"/>
      <c r="J653" s="21"/>
      <c r="L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/>
      <c r="FC653"/>
    </row>
    <row r="654" spans="6:159" x14ac:dyDescent="0.25">
      <c r="F654" s="21"/>
      <c r="H654" s="21"/>
      <c r="J654" s="21"/>
      <c r="L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/>
      <c r="FC654"/>
    </row>
    <row r="655" spans="6:159" x14ac:dyDescent="0.25">
      <c r="F655" s="21"/>
      <c r="H655" s="21"/>
      <c r="J655" s="21"/>
      <c r="L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/>
      <c r="FC655"/>
    </row>
    <row r="656" spans="6:159" x14ac:dyDescent="0.25">
      <c r="F656" s="21"/>
      <c r="H656" s="21"/>
      <c r="J656" s="21"/>
      <c r="L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/>
      <c r="FC656"/>
    </row>
    <row r="657" spans="6:159" x14ac:dyDescent="0.25">
      <c r="F657" s="21"/>
      <c r="H657" s="21"/>
      <c r="J657" s="21"/>
      <c r="L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/>
      <c r="FC657"/>
    </row>
    <row r="658" spans="6:159" x14ac:dyDescent="0.25">
      <c r="F658" s="21"/>
      <c r="H658" s="21"/>
      <c r="J658" s="21"/>
      <c r="L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/>
      <c r="FC658"/>
    </row>
    <row r="659" spans="6:159" x14ac:dyDescent="0.25">
      <c r="F659" s="21"/>
      <c r="H659" s="21"/>
      <c r="J659" s="21"/>
      <c r="L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/>
      <c r="FC659"/>
    </row>
    <row r="660" spans="6:159" x14ac:dyDescent="0.25">
      <c r="F660" s="21"/>
      <c r="H660" s="21"/>
      <c r="J660" s="21"/>
      <c r="L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/>
      <c r="FC660"/>
    </row>
    <row r="661" spans="6:159" x14ac:dyDescent="0.25">
      <c r="F661" s="21"/>
      <c r="H661" s="21"/>
      <c r="J661" s="21"/>
      <c r="L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/>
      <c r="FC661"/>
    </row>
    <row r="662" spans="6:159" x14ac:dyDescent="0.25">
      <c r="F662" s="21"/>
      <c r="H662" s="21"/>
      <c r="J662" s="21"/>
      <c r="L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/>
      <c r="FC662"/>
    </row>
    <row r="663" spans="6:159" x14ac:dyDescent="0.25">
      <c r="F663" s="21"/>
      <c r="H663" s="21"/>
      <c r="J663" s="21"/>
      <c r="L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/>
      <c r="FC663"/>
    </row>
    <row r="664" spans="6:159" x14ac:dyDescent="0.25">
      <c r="F664" s="21"/>
      <c r="H664" s="21"/>
      <c r="J664" s="21"/>
      <c r="L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/>
      <c r="FC664"/>
    </row>
    <row r="665" spans="6:159" x14ac:dyDescent="0.25">
      <c r="F665" s="21"/>
      <c r="H665" s="21"/>
      <c r="J665" s="21"/>
      <c r="L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/>
      <c r="FC665"/>
    </row>
    <row r="666" spans="6:159" x14ac:dyDescent="0.25">
      <c r="F666" s="21"/>
      <c r="H666" s="21"/>
      <c r="J666" s="21"/>
      <c r="L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/>
      <c r="FC666"/>
    </row>
    <row r="667" spans="6:159" x14ac:dyDescent="0.25">
      <c r="F667" s="21"/>
      <c r="H667" s="21"/>
      <c r="J667" s="21"/>
      <c r="L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/>
      <c r="FC667"/>
    </row>
    <row r="668" spans="6:159" x14ac:dyDescent="0.25">
      <c r="F668" s="21"/>
      <c r="H668" s="21"/>
      <c r="J668" s="21"/>
      <c r="L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/>
      <c r="FC668"/>
    </row>
    <row r="669" spans="6:159" x14ac:dyDescent="0.25">
      <c r="F669" s="21"/>
      <c r="H669" s="21"/>
      <c r="J669" s="21"/>
      <c r="L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/>
      <c r="FC669"/>
    </row>
    <row r="670" spans="6:159" x14ac:dyDescent="0.25">
      <c r="F670" s="21"/>
      <c r="H670" s="21"/>
      <c r="J670" s="21"/>
      <c r="L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/>
      <c r="FC670"/>
    </row>
    <row r="671" spans="6:159" x14ac:dyDescent="0.25">
      <c r="F671" s="21"/>
      <c r="H671" s="21"/>
      <c r="J671" s="21"/>
      <c r="L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/>
      <c r="FC671"/>
    </row>
    <row r="672" spans="6:159" x14ac:dyDescent="0.25">
      <c r="F672" s="21"/>
      <c r="H672" s="21"/>
      <c r="J672" s="21"/>
      <c r="L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/>
      <c r="FC672"/>
    </row>
    <row r="673" spans="6:159" x14ac:dyDescent="0.25">
      <c r="F673" s="21"/>
      <c r="H673" s="21"/>
      <c r="J673" s="21"/>
      <c r="L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/>
      <c r="FC673"/>
    </row>
    <row r="674" spans="6:159" x14ac:dyDescent="0.25">
      <c r="F674" s="21"/>
      <c r="H674" s="21"/>
      <c r="J674" s="21"/>
      <c r="L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/>
      <c r="FC674"/>
    </row>
    <row r="675" spans="6:159" x14ac:dyDescent="0.25">
      <c r="F675" s="21"/>
      <c r="H675" s="21"/>
      <c r="J675" s="21"/>
      <c r="L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/>
      <c r="FC675"/>
    </row>
    <row r="676" spans="6:159" x14ac:dyDescent="0.25">
      <c r="F676" s="21"/>
      <c r="H676" s="21"/>
      <c r="J676" s="21"/>
      <c r="L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/>
      <c r="FC676"/>
    </row>
    <row r="677" spans="6:159" x14ac:dyDescent="0.25">
      <c r="F677" s="21"/>
      <c r="H677" s="21"/>
      <c r="J677" s="21"/>
      <c r="L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/>
      <c r="FC677"/>
    </row>
    <row r="678" spans="6:159" x14ac:dyDescent="0.25">
      <c r="F678" s="21"/>
      <c r="H678" s="21"/>
      <c r="J678" s="21"/>
      <c r="L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/>
      <c r="FC678"/>
    </row>
    <row r="679" spans="6:159" x14ac:dyDescent="0.25">
      <c r="F679" s="21"/>
      <c r="H679" s="21"/>
      <c r="J679" s="21"/>
      <c r="L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/>
      <c r="FC679"/>
    </row>
    <row r="680" spans="6:159" x14ac:dyDescent="0.25">
      <c r="F680" s="21"/>
      <c r="H680" s="21"/>
      <c r="J680" s="21"/>
      <c r="L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/>
      <c r="FC680"/>
    </row>
    <row r="681" spans="6:159" x14ac:dyDescent="0.25">
      <c r="F681" s="21"/>
      <c r="H681" s="21"/>
      <c r="J681" s="21"/>
      <c r="L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/>
      <c r="FC681"/>
    </row>
    <row r="682" spans="6:159" x14ac:dyDescent="0.25">
      <c r="F682" s="21"/>
      <c r="H682" s="21"/>
      <c r="J682" s="21"/>
      <c r="L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/>
      <c r="FC682"/>
    </row>
    <row r="683" spans="6:159" x14ac:dyDescent="0.25">
      <c r="F683" s="21"/>
      <c r="H683" s="21"/>
      <c r="J683" s="21"/>
      <c r="L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/>
      <c r="FC683"/>
    </row>
    <row r="684" spans="6:159" x14ac:dyDescent="0.25">
      <c r="F684" s="21"/>
      <c r="H684" s="21"/>
      <c r="J684" s="21"/>
      <c r="L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/>
      <c r="FC684"/>
    </row>
    <row r="685" spans="6:159" x14ac:dyDescent="0.25">
      <c r="F685" s="21"/>
      <c r="H685" s="21"/>
      <c r="J685" s="21"/>
      <c r="L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/>
      <c r="FC685"/>
    </row>
    <row r="686" spans="6:159" x14ac:dyDescent="0.25">
      <c r="F686" s="21"/>
      <c r="H686" s="21"/>
      <c r="J686" s="21"/>
      <c r="L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/>
      <c r="FC686"/>
    </row>
    <row r="687" spans="6:159" x14ac:dyDescent="0.25">
      <c r="F687" s="21"/>
      <c r="H687" s="21"/>
      <c r="J687" s="21"/>
      <c r="L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/>
      <c r="FC687"/>
    </row>
    <row r="688" spans="6:159" x14ac:dyDescent="0.25">
      <c r="F688" s="21"/>
      <c r="H688" s="21"/>
      <c r="J688" s="21"/>
      <c r="L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/>
      <c r="FC688"/>
    </row>
    <row r="689" spans="6:159" x14ac:dyDescent="0.25">
      <c r="F689" s="21"/>
      <c r="H689" s="21"/>
      <c r="J689" s="21"/>
      <c r="L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/>
      <c r="FC689"/>
    </row>
    <row r="690" spans="6:159" x14ac:dyDescent="0.25">
      <c r="F690" s="21"/>
      <c r="H690" s="21"/>
      <c r="J690" s="21"/>
      <c r="L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/>
      <c r="FC690"/>
    </row>
    <row r="691" spans="6:159" x14ac:dyDescent="0.25">
      <c r="F691" s="21"/>
      <c r="H691" s="21"/>
      <c r="J691" s="21"/>
      <c r="L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/>
      <c r="FC691"/>
    </row>
    <row r="692" spans="6:159" x14ac:dyDescent="0.25">
      <c r="F692" s="21"/>
      <c r="H692" s="21"/>
      <c r="J692" s="21"/>
      <c r="L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/>
      <c r="FC692"/>
    </row>
    <row r="693" spans="6:159" x14ac:dyDescent="0.25">
      <c r="F693" s="21"/>
      <c r="H693" s="21"/>
      <c r="J693" s="21"/>
      <c r="L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/>
      <c r="FC693"/>
    </row>
    <row r="694" spans="6:159" x14ac:dyDescent="0.25">
      <c r="F694" s="21"/>
      <c r="H694" s="21"/>
      <c r="J694" s="21"/>
      <c r="L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/>
      <c r="FC694"/>
    </row>
    <row r="695" spans="6:159" x14ac:dyDescent="0.25">
      <c r="F695" s="21"/>
      <c r="H695" s="21"/>
      <c r="J695" s="21"/>
      <c r="L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/>
      <c r="FC695"/>
    </row>
    <row r="696" spans="6:159" x14ac:dyDescent="0.25">
      <c r="F696" s="21"/>
      <c r="H696" s="21"/>
      <c r="J696" s="21"/>
      <c r="L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/>
      <c r="FC696"/>
    </row>
    <row r="697" spans="6:159" x14ac:dyDescent="0.25">
      <c r="F697" s="21"/>
      <c r="H697" s="21"/>
      <c r="J697" s="21"/>
      <c r="L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/>
      <c r="FC697"/>
    </row>
    <row r="698" spans="6:159" x14ac:dyDescent="0.25">
      <c r="F698" s="21"/>
      <c r="H698" s="21"/>
      <c r="J698" s="21"/>
      <c r="L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/>
      <c r="FC698"/>
    </row>
    <row r="699" spans="6:159" x14ac:dyDescent="0.25">
      <c r="F699" s="21"/>
      <c r="H699" s="21"/>
      <c r="J699" s="21"/>
      <c r="L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/>
      <c r="FC699"/>
    </row>
    <row r="700" spans="6:159" x14ac:dyDescent="0.25">
      <c r="F700" s="21"/>
      <c r="H700" s="21"/>
      <c r="J700" s="21"/>
      <c r="L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/>
      <c r="FC700"/>
    </row>
    <row r="701" spans="6:159" x14ac:dyDescent="0.25">
      <c r="F701" s="21"/>
      <c r="H701" s="21"/>
      <c r="J701" s="21"/>
      <c r="L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/>
      <c r="FC701"/>
    </row>
    <row r="702" spans="6:159" x14ac:dyDescent="0.25">
      <c r="F702" s="21"/>
      <c r="H702" s="21"/>
      <c r="J702" s="21"/>
      <c r="L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/>
      <c r="FC702"/>
    </row>
    <row r="703" spans="6:159" x14ac:dyDescent="0.25">
      <c r="F703" s="21"/>
      <c r="H703" s="21"/>
      <c r="J703" s="21"/>
      <c r="L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/>
      <c r="FC703"/>
    </row>
    <row r="704" spans="6:159" x14ac:dyDescent="0.25">
      <c r="F704" s="21"/>
      <c r="H704" s="21"/>
      <c r="J704" s="21"/>
      <c r="L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/>
      <c r="FC704"/>
    </row>
    <row r="705" spans="6:159" x14ac:dyDescent="0.25">
      <c r="F705" s="21"/>
      <c r="H705" s="21"/>
      <c r="J705" s="21"/>
      <c r="L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/>
      <c r="FC705"/>
    </row>
    <row r="706" spans="6:159" x14ac:dyDescent="0.25">
      <c r="F706" s="21"/>
      <c r="H706" s="21"/>
      <c r="J706" s="21"/>
      <c r="L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/>
      <c r="FC706"/>
    </row>
    <row r="707" spans="6:159" x14ac:dyDescent="0.25">
      <c r="F707" s="21"/>
      <c r="H707" s="21"/>
      <c r="J707" s="21"/>
      <c r="L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/>
      <c r="FC707"/>
    </row>
    <row r="708" spans="6:159" x14ac:dyDescent="0.25">
      <c r="F708" s="21"/>
      <c r="H708" s="21"/>
      <c r="J708" s="21"/>
      <c r="L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/>
      <c r="FC708"/>
    </row>
    <row r="709" spans="6:159" x14ac:dyDescent="0.25">
      <c r="F709" s="21"/>
      <c r="H709" s="21"/>
      <c r="J709" s="21"/>
      <c r="L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/>
      <c r="FC709"/>
    </row>
    <row r="710" spans="6:159" x14ac:dyDescent="0.25">
      <c r="F710" s="21"/>
      <c r="H710" s="21"/>
      <c r="J710" s="21"/>
      <c r="L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/>
      <c r="FC710"/>
    </row>
    <row r="711" spans="6:159" x14ac:dyDescent="0.25">
      <c r="F711" s="21"/>
      <c r="H711" s="21"/>
      <c r="J711" s="21"/>
      <c r="L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/>
      <c r="FC711"/>
    </row>
    <row r="712" spans="6:159" x14ac:dyDescent="0.25">
      <c r="F712" s="21"/>
      <c r="H712" s="21"/>
      <c r="J712" s="21"/>
      <c r="L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/>
      <c r="FC712"/>
    </row>
    <row r="713" spans="6:159" x14ac:dyDescent="0.25">
      <c r="F713" s="21"/>
      <c r="H713" s="21"/>
      <c r="J713" s="21"/>
      <c r="L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/>
      <c r="FC713"/>
    </row>
    <row r="714" spans="6:159" x14ac:dyDescent="0.25">
      <c r="F714" s="21"/>
      <c r="H714" s="21"/>
      <c r="J714" s="21"/>
      <c r="L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/>
      <c r="FC714"/>
    </row>
    <row r="715" spans="6:159" x14ac:dyDescent="0.25">
      <c r="F715" s="21"/>
      <c r="H715" s="21"/>
      <c r="J715" s="21"/>
      <c r="L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/>
      <c r="FC715"/>
    </row>
    <row r="716" spans="6:159" x14ac:dyDescent="0.25">
      <c r="F716" s="21"/>
      <c r="H716" s="21"/>
      <c r="J716" s="21"/>
      <c r="L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/>
      <c r="FC716"/>
    </row>
    <row r="717" spans="6:159" x14ac:dyDescent="0.25">
      <c r="F717" s="21"/>
      <c r="H717" s="21"/>
      <c r="J717" s="21"/>
      <c r="L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/>
      <c r="FC717"/>
    </row>
    <row r="718" spans="6:159" x14ac:dyDescent="0.25">
      <c r="F718" s="21"/>
      <c r="H718" s="21"/>
      <c r="J718" s="21"/>
      <c r="L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/>
      <c r="FC718"/>
    </row>
    <row r="719" spans="6:159" x14ac:dyDescent="0.25">
      <c r="F719" s="21"/>
      <c r="H719" s="21"/>
      <c r="J719" s="21"/>
      <c r="L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/>
      <c r="FC719"/>
    </row>
    <row r="720" spans="6:159" x14ac:dyDescent="0.25">
      <c r="F720" s="21"/>
      <c r="H720" s="21"/>
      <c r="J720" s="21"/>
      <c r="L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/>
      <c r="FC720"/>
    </row>
    <row r="721" spans="6:159" x14ac:dyDescent="0.25">
      <c r="F721" s="21"/>
      <c r="H721" s="21"/>
      <c r="J721" s="21"/>
      <c r="L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/>
      <c r="FC721"/>
    </row>
    <row r="722" spans="6:159" x14ac:dyDescent="0.25">
      <c r="F722" s="21"/>
      <c r="H722" s="21"/>
      <c r="J722" s="21"/>
      <c r="L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/>
      <c r="FC722"/>
    </row>
    <row r="723" spans="6:159" x14ac:dyDescent="0.25">
      <c r="F723" s="21"/>
      <c r="H723" s="21"/>
      <c r="J723" s="21"/>
      <c r="L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/>
      <c r="FC723"/>
    </row>
    <row r="724" spans="6:159" x14ac:dyDescent="0.25">
      <c r="F724" s="21"/>
      <c r="H724" s="21"/>
      <c r="J724" s="21"/>
      <c r="L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/>
      <c r="FC724"/>
    </row>
    <row r="725" spans="6:159" x14ac:dyDescent="0.25">
      <c r="F725" s="21"/>
      <c r="H725" s="21"/>
      <c r="J725" s="21"/>
      <c r="L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/>
      <c r="FC725"/>
    </row>
    <row r="726" spans="6:159" x14ac:dyDescent="0.25">
      <c r="F726" s="21"/>
      <c r="H726" s="21"/>
      <c r="J726" s="21"/>
      <c r="L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/>
      <c r="FC726"/>
    </row>
    <row r="727" spans="6:159" x14ac:dyDescent="0.25">
      <c r="F727" s="21"/>
      <c r="H727" s="21"/>
      <c r="J727" s="21"/>
      <c r="L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/>
      <c r="FC727"/>
    </row>
    <row r="728" spans="6:159" x14ac:dyDescent="0.25">
      <c r="F728" s="21"/>
      <c r="H728" s="21"/>
      <c r="J728" s="21"/>
      <c r="L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/>
      <c r="FC728"/>
    </row>
    <row r="729" spans="6:159" x14ac:dyDescent="0.25">
      <c r="F729" s="21"/>
      <c r="H729" s="21"/>
      <c r="J729" s="21"/>
      <c r="L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/>
      <c r="FC729"/>
    </row>
    <row r="730" spans="6:159" x14ac:dyDescent="0.25">
      <c r="F730" s="21"/>
      <c r="H730" s="21"/>
      <c r="J730" s="21"/>
      <c r="L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/>
      <c r="FC730"/>
    </row>
    <row r="731" spans="6:159" x14ac:dyDescent="0.25">
      <c r="F731" s="21"/>
      <c r="H731" s="21"/>
      <c r="J731" s="21"/>
      <c r="L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/>
      <c r="FC731"/>
    </row>
    <row r="732" spans="6:159" x14ac:dyDescent="0.25">
      <c r="F732" s="21"/>
      <c r="H732" s="21"/>
      <c r="J732" s="21"/>
      <c r="L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/>
      <c r="FC732"/>
    </row>
    <row r="733" spans="6:159" x14ac:dyDescent="0.25">
      <c r="F733" s="21"/>
      <c r="H733" s="21"/>
      <c r="J733" s="21"/>
      <c r="L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/>
      <c r="FC733"/>
    </row>
    <row r="734" spans="6:159" x14ac:dyDescent="0.25">
      <c r="F734" s="21"/>
      <c r="H734" s="21"/>
      <c r="J734" s="21"/>
      <c r="L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/>
      <c r="FC734"/>
    </row>
    <row r="735" spans="6:159" x14ac:dyDescent="0.25">
      <c r="F735" s="21"/>
      <c r="H735" s="21"/>
      <c r="J735" s="21"/>
      <c r="L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/>
      <c r="FC735"/>
    </row>
    <row r="736" spans="6:159" x14ac:dyDescent="0.25">
      <c r="F736" s="21"/>
      <c r="H736" s="21"/>
      <c r="J736" s="21"/>
      <c r="L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/>
      <c r="FC736"/>
    </row>
    <row r="737" spans="6:159" x14ac:dyDescent="0.25">
      <c r="F737" s="21"/>
      <c r="H737" s="21"/>
      <c r="J737" s="21"/>
      <c r="L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/>
      <c r="FC737"/>
    </row>
    <row r="738" spans="6:159" x14ac:dyDescent="0.25">
      <c r="F738" s="21"/>
      <c r="H738" s="21"/>
      <c r="J738" s="21"/>
      <c r="L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/>
      <c r="FC738"/>
    </row>
    <row r="739" spans="6:159" x14ac:dyDescent="0.25">
      <c r="F739" s="21"/>
      <c r="H739" s="21"/>
      <c r="J739" s="21"/>
      <c r="L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/>
      <c r="FC739"/>
    </row>
    <row r="740" spans="6:159" x14ac:dyDescent="0.25">
      <c r="F740" s="21"/>
      <c r="H740" s="21"/>
      <c r="J740" s="21"/>
      <c r="L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/>
      <c r="FC740"/>
    </row>
    <row r="741" spans="6:159" x14ac:dyDescent="0.25">
      <c r="F741" s="21"/>
      <c r="H741" s="21"/>
      <c r="J741" s="21"/>
      <c r="L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/>
      <c r="FC741"/>
    </row>
    <row r="742" spans="6:159" x14ac:dyDescent="0.25">
      <c r="F742" s="21"/>
      <c r="H742" s="21"/>
      <c r="J742" s="21"/>
      <c r="L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/>
      <c r="FC742"/>
    </row>
    <row r="743" spans="6:159" x14ac:dyDescent="0.25">
      <c r="F743" s="21"/>
      <c r="H743" s="21"/>
      <c r="J743" s="21"/>
      <c r="L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/>
      <c r="FC743"/>
    </row>
    <row r="744" spans="6:159" x14ac:dyDescent="0.25">
      <c r="F744" s="21"/>
      <c r="H744" s="21"/>
      <c r="J744" s="21"/>
      <c r="L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/>
      <c r="FC744"/>
    </row>
    <row r="745" spans="6:159" x14ac:dyDescent="0.25">
      <c r="F745" s="21"/>
      <c r="H745" s="21"/>
      <c r="J745" s="21"/>
      <c r="L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/>
      <c r="FC745"/>
    </row>
    <row r="746" spans="6:159" x14ac:dyDescent="0.25">
      <c r="F746" s="21"/>
      <c r="H746" s="21"/>
      <c r="J746" s="21"/>
      <c r="L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/>
      <c r="FC746"/>
    </row>
    <row r="747" spans="6:159" x14ac:dyDescent="0.25">
      <c r="F747" s="21"/>
      <c r="H747" s="21"/>
      <c r="J747" s="21"/>
      <c r="L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/>
      <c r="FC747"/>
    </row>
    <row r="748" spans="6:159" x14ac:dyDescent="0.25">
      <c r="F748" s="21"/>
      <c r="H748" s="21"/>
      <c r="J748" s="21"/>
      <c r="L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/>
      <c r="FC748"/>
    </row>
    <row r="749" spans="6:159" x14ac:dyDescent="0.25">
      <c r="F749" s="21"/>
      <c r="H749" s="21"/>
      <c r="J749" s="21"/>
      <c r="L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/>
      <c r="FC749"/>
    </row>
    <row r="750" spans="6:159" x14ac:dyDescent="0.25">
      <c r="F750" s="21"/>
      <c r="H750" s="21"/>
      <c r="J750" s="21"/>
      <c r="L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/>
      <c r="FC750"/>
    </row>
    <row r="751" spans="6:159" x14ac:dyDescent="0.25">
      <c r="F751" s="21"/>
      <c r="H751" s="21"/>
      <c r="J751" s="21"/>
      <c r="L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/>
      <c r="FC751"/>
    </row>
    <row r="752" spans="6:159" x14ac:dyDescent="0.25">
      <c r="F752" s="21"/>
      <c r="H752" s="21"/>
      <c r="J752" s="21"/>
      <c r="L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/>
      <c r="FC752"/>
    </row>
    <row r="753" spans="6:159" x14ac:dyDescent="0.25">
      <c r="F753" s="21"/>
      <c r="H753" s="21"/>
      <c r="J753" s="21"/>
      <c r="L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/>
      <c r="FC753"/>
    </row>
    <row r="754" spans="6:159" x14ac:dyDescent="0.25">
      <c r="F754" s="21"/>
      <c r="H754" s="21"/>
      <c r="J754" s="21"/>
      <c r="L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/>
      <c r="FC754"/>
    </row>
    <row r="755" spans="6:159" x14ac:dyDescent="0.25">
      <c r="F755" s="21"/>
      <c r="H755" s="21"/>
      <c r="J755" s="21"/>
      <c r="L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/>
      <c r="FC755"/>
    </row>
    <row r="756" spans="6:159" x14ac:dyDescent="0.25">
      <c r="F756" s="21"/>
      <c r="H756" s="21"/>
      <c r="J756" s="21"/>
      <c r="L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/>
      <c r="FC756"/>
    </row>
    <row r="757" spans="6:159" x14ac:dyDescent="0.25">
      <c r="F757" s="21"/>
      <c r="H757" s="21"/>
      <c r="J757" s="21"/>
      <c r="L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/>
      <c r="FC757"/>
    </row>
    <row r="758" spans="6:159" x14ac:dyDescent="0.25">
      <c r="F758" s="21"/>
      <c r="H758" s="21"/>
      <c r="J758" s="21"/>
      <c r="L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/>
      <c r="FC758"/>
    </row>
    <row r="759" spans="6:159" x14ac:dyDescent="0.25">
      <c r="F759" s="21"/>
      <c r="H759" s="21"/>
      <c r="J759" s="21"/>
      <c r="L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/>
      <c r="FC759"/>
    </row>
    <row r="760" spans="6:159" x14ac:dyDescent="0.25">
      <c r="F760" s="21"/>
      <c r="H760" s="21"/>
      <c r="J760" s="21"/>
      <c r="L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/>
      <c r="FC760"/>
    </row>
    <row r="761" spans="6:159" x14ac:dyDescent="0.25">
      <c r="F761" s="21"/>
      <c r="H761" s="21"/>
      <c r="J761" s="21"/>
      <c r="L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/>
      <c r="FC761"/>
    </row>
    <row r="762" spans="6:159" x14ac:dyDescent="0.25">
      <c r="F762" s="21"/>
      <c r="H762" s="21"/>
      <c r="J762" s="21"/>
      <c r="L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/>
      <c r="FC762"/>
    </row>
    <row r="763" spans="6:159" x14ac:dyDescent="0.25">
      <c r="F763" s="21"/>
      <c r="H763" s="21"/>
      <c r="J763" s="21"/>
      <c r="L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/>
      <c r="FC763"/>
    </row>
    <row r="764" spans="6:159" x14ac:dyDescent="0.25">
      <c r="F764" s="21"/>
      <c r="H764" s="21"/>
      <c r="J764" s="21"/>
      <c r="L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/>
      <c r="FC764"/>
    </row>
    <row r="765" spans="6:159" x14ac:dyDescent="0.25">
      <c r="F765" s="21"/>
      <c r="H765" s="21"/>
      <c r="J765" s="21"/>
      <c r="L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/>
      <c r="FC765"/>
    </row>
    <row r="766" spans="6:159" x14ac:dyDescent="0.25">
      <c r="F766" s="21"/>
      <c r="H766" s="21"/>
      <c r="J766" s="21"/>
      <c r="L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/>
      <c r="FC766"/>
    </row>
    <row r="767" spans="6:159" x14ac:dyDescent="0.25">
      <c r="F767" s="21"/>
      <c r="H767" s="21"/>
      <c r="J767" s="21"/>
      <c r="L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/>
      <c r="FC767"/>
    </row>
    <row r="768" spans="6:159" x14ac:dyDescent="0.25">
      <c r="F768" s="21"/>
      <c r="H768" s="21"/>
      <c r="J768" s="21"/>
      <c r="L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/>
      <c r="FC768"/>
    </row>
    <row r="769" spans="6:159" x14ac:dyDescent="0.25">
      <c r="F769" s="21"/>
      <c r="H769" s="21"/>
      <c r="J769" s="21"/>
      <c r="L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/>
      <c r="FC769"/>
    </row>
    <row r="770" spans="6:159" x14ac:dyDescent="0.25">
      <c r="F770" s="21"/>
      <c r="H770" s="21"/>
      <c r="J770" s="21"/>
      <c r="L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/>
      <c r="FC770"/>
    </row>
    <row r="771" spans="6:159" x14ac:dyDescent="0.25">
      <c r="F771" s="21"/>
      <c r="H771" s="21"/>
      <c r="J771" s="21"/>
      <c r="L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/>
      <c r="FC771"/>
    </row>
    <row r="772" spans="6:159" x14ac:dyDescent="0.25">
      <c r="F772" s="21"/>
      <c r="H772" s="21"/>
      <c r="J772" s="21"/>
      <c r="L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/>
      <c r="FC772"/>
    </row>
    <row r="773" spans="6:159" x14ac:dyDescent="0.25">
      <c r="F773" s="21"/>
      <c r="H773" s="21"/>
      <c r="J773" s="21"/>
      <c r="L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/>
      <c r="FC773"/>
    </row>
    <row r="774" spans="6:159" x14ac:dyDescent="0.25">
      <c r="F774" s="21"/>
      <c r="H774" s="21"/>
      <c r="J774" s="21"/>
      <c r="L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/>
      <c r="FC774"/>
    </row>
    <row r="775" spans="6:159" x14ac:dyDescent="0.25">
      <c r="F775" s="21"/>
      <c r="H775" s="21"/>
      <c r="J775" s="21"/>
      <c r="L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/>
      <c r="FC775"/>
    </row>
    <row r="776" spans="6:159" x14ac:dyDescent="0.25">
      <c r="F776" s="21"/>
      <c r="H776" s="21"/>
      <c r="J776" s="21"/>
      <c r="L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/>
      <c r="FC776"/>
    </row>
    <row r="777" spans="6:159" x14ac:dyDescent="0.25">
      <c r="F777" s="21"/>
      <c r="H777" s="21"/>
      <c r="J777" s="21"/>
      <c r="L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/>
      <c r="FC777"/>
    </row>
    <row r="778" spans="6:159" x14ac:dyDescent="0.25">
      <c r="F778" s="21"/>
      <c r="H778" s="21"/>
      <c r="J778" s="21"/>
      <c r="L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/>
      <c r="FC778"/>
    </row>
    <row r="779" spans="6:159" x14ac:dyDescent="0.25">
      <c r="F779" s="21"/>
      <c r="H779" s="21"/>
      <c r="J779" s="21"/>
      <c r="L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/>
      <c r="FC779"/>
    </row>
    <row r="780" spans="6:159" x14ac:dyDescent="0.25">
      <c r="F780" s="21"/>
      <c r="H780" s="21"/>
      <c r="J780" s="21"/>
      <c r="L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/>
      <c r="FC780"/>
    </row>
    <row r="781" spans="6:159" x14ac:dyDescent="0.25">
      <c r="F781" s="21"/>
      <c r="H781" s="21"/>
      <c r="J781" s="21"/>
      <c r="L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/>
      <c r="FC781"/>
    </row>
    <row r="782" spans="6:159" x14ac:dyDescent="0.25">
      <c r="F782" s="21"/>
      <c r="H782" s="21"/>
      <c r="J782" s="21"/>
      <c r="L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/>
      <c r="FC782"/>
    </row>
    <row r="783" spans="6:159" x14ac:dyDescent="0.25">
      <c r="F783" s="21"/>
      <c r="H783" s="21"/>
      <c r="J783" s="21"/>
      <c r="L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/>
      <c r="FC783"/>
    </row>
    <row r="784" spans="6:159" x14ac:dyDescent="0.25">
      <c r="F784" s="21"/>
      <c r="H784" s="21"/>
      <c r="J784" s="21"/>
      <c r="L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/>
      <c r="FC784"/>
    </row>
    <row r="785" spans="6:159" x14ac:dyDescent="0.25">
      <c r="F785" s="21"/>
      <c r="H785" s="21"/>
      <c r="J785" s="21"/>
      <c r="L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/>
      <c r="FC785"/>
    </row>
    <row r="786" spans="6:159" x14ac:dyDescent="0.25">
      <c r="F786" s="21"/>
      <c r="H786" s="21"/>
      <c r="J786" s="21"/>
      <c r="L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/>
      <c r="FC786"/>
    </row>
    <row r="787" spans="6:159" x14ac:dyDescent="0.25">
      <c r="F787" s="21"/>
      <c r="H787" s="21"/>
      <c r="J787" s="21"/>
      <c r="L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/>
      <c r="FC787"/>
    </row>
    <row r="788" spans="6:159" x14ac:dyDescent="0.25">
      <c r="F788" s="21"/>
      <c r="H788" s="21"/>
      <c r="J788" s="21"/>
      <c r="L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/>
      <c r="FC788"/>
    </row>
    <row r="789" spans="6:159" x14ac:dyDescent="0.25">
      <c r="F789" s="21"/>
      <c r="H789" s="21"/>
      <c r="J789" s="21"/>
      <c r="L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/>
      <c r="FC789"/>
    </row>
    <row r="790" spans="6:159" x14ac:dyDescent="0.25">
      <c r="F790" s="21"/>
      <c r="H790" s="21"/>
      <c r="J790" s="21"/>
      <c r="L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/>
      <c r="FC790"/>
    </row>
    <row r="791" spans="6:159" x14ac:dyDescent="0.25">
      <c r="F791" s="21"/>
      <c r="H791" s="21"/>
      <c r="J791" s="21"/>
      <c r="L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/>
      <c r="FC791"/>
    </row>
    <row r="792" spans="6:159" x14ac:dyDescent="0.25">
      <c r="F792" s="21"/>
      <c r="H792" s="21"/>
      <c r="J792" s="21"/>
      <c r="L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/>
      <c r="FC792"/>
    </row>
    <row r="793" spans="6:159" x14ac:dyDescent="0.25">
      <c r="F793" s="21"/>
      <c r="H793" s="21"/>
      <c r="J793" s="21"/>
      <c r="L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/>
      <c r="FC793"/>
    </row>
    <row r="794" spans="6:159" x14ac:dyDescent="0.25">
      <c r="F794" s="21"/>
      <c r="H794" s="21"/>
      <c r="J794" s="21"/>
      <c r="L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/>
      <c r="FC794"/>
    </row>
    <row r="795" spans="6:159" x14ac:dyDescent="0.25">
      <c r="F795" s="21"/>
      <c r="H795" s="21"/>
      <c r="J795" s="21"/>
      <c r="L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/>
      <c r="FC795"/>
    </row>
    <row r="796" spans="6:159" x14ac:dyDescent="0.25">
      <c r="F796" s="21"/>
      <c r="H796" s="21"/>
      <c r="J796" s="21"/>
      <c r="L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/>
      <c r="FC796"/>
    </row>
    <row r="797" spans="6:159" x14ac:dyDescent="0.25">
      <c r="F797" s="21"/>
      <c r="H797" s="21"/>
      <c r="J797" s="21"/>
      <c r="L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/>
      <c r="FC797"/>
    </row>
    <row r="798" spans="6:159" x14ac:dyDescent="0.25">
      <c r="F798" s="21"/>
      <c r="H798" s="21"/>
      <c r="J798" s="21"/>
      <c r="L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/>
      <c r="FC798"/>
    </row>
    <row r="799" spans="6:159" x14ac:dyDescent="0.25">
      <c r="F799" s="21"/>
      <c r="H799" s="21"/>
      <c r="J799" s="21"/>
      <c r="L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/>
      <c r="FC799"/>
    </row>
    <row r="800" spans="6:159" x14ac:dyDescent="0.25">
      <c r="F800" s="21"/>
      <c r="H800" s="21"/>
      <c r="J800" s="21"/>
      <c r="L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/>
      <c r="FC800"/>
    </row>
    <row r="801" spans="6:159" x14ac:dyDescent="0.25">
      <c r="F801" s="21"/>
      <c r="H801" s="21"/>
      <c r="J801" s="21"/>
      <c r="L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/>
      <c r="FC801"/>
    </row>
    <row r="802" spans="6:159" x14ac:dyDescent="0.25">
      <c r="F802" s="21"/>
      <c r="H802" s="21"/>
      <c r="J802" s="21"/>
      <c r="L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/>
      <c r="FC802"/>
    </row>
    <row r="803" spans="6:159" x14ac:dyDescent="0.25">
      <c r="F803" s="21"/>
      <c r="H803" s="21"/>
      <c r="J803" s="21"/>
      <c r="L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/>
      <c r="FC803"/>
    </row>
    <row r="804" spans="6:159" x14ac:dyDescent="0.25">
      <c r="F804" s="21"/>
      <c r="H804" s="21"/>
      <c r="J804" s="21"/>
      <c r="L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/>
      <c r="FC804"/>
    </row>
    <row r="805" spans="6:159" x14ac:dyDescent="0.25">
      <c r="F805" s="21"/>
      <c r="H805" s="21"/>
      <c r="J805" s="21"/>
      <c r="L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/>
      <c r="FC805"/>
    </row>
    <row r="806" spans="6:159" x14ac:dyDescent="0.25">
      <c r="F806" s="21"/>
      <c r="H806" s="21"/>
      <c r="J806" s="21"/>
      <c r="L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/>
      <c r="FC806"/>
    </row>
    <row r="807" spans="6:159" x14ac:dyDescent="0.25">
      <c r="F807" s="21"/>
      <c r="H807" s="21"/>
      <c r="J807" s="21"/>
      <c r="L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/>
      <c r="FC807"/>
    </row>
    <row r="808" spans="6:159" x14ac:dyDescent="0.25">
      <c r="F808" s="21"/>
      <c r="H808" s="21"/>
      <c r="J808" s="21"/>
      <c r="L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/>
      <c r="FC808"/>
    </row>
    <row r="809" spans="6:159" x14ac:dyDescent="0.25">
      <c r="F809" s="21"/>
      <c r="H809" s="21"/>
      <c r="J809" s="21"/>
      <c r="L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/>
      <c r="FC809"/>
    </row>
    <row r="810" spans="6:159" x14ac:dyDescent="0.25">
      <c r="F810" s="21"/>
      <c r="H810" s="21"/>
      <c r="J810" s="21"/>
      <c r="L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/>
      <c r="FC810"/>
    </row>
    <row r="811" spans="6:159" x14ac:dyDescent="0.25">
      <c r="F811" s="21"/>
      <c r="H811" s="21"/>
      <c r="J811" s="21"/>
      <c r="L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/>
      <c r="FC811"/>
    </row>
    <row r="812" spans="6:159" x14ac:dyDescent="0.25">
      <c r="F812" s="21"/>
      <c r="H812" s="21"/>
      <c r="J812" s="21"/>
      <c r="L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/>
      <c r="FC812"/>
    </row>
    <row r="813" spans="6:159" x14ac:dyDescent="0.25">
      <c r="F813" s="21"/>
      <c r="H813" s="21"/>
      <c r="J813" s="21"/>
      <c r="L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/>
      <c r="FC813"/>
    </row>
    <row r="814" spans="6:159" x14ac:dyDescent="0.25">
      <c r="F814" s="21"/>
      <c r="H814" s="21"/>
      <c r="J814" s="21"/>
      <c r="L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/>
      <c r="FC814"/>
    </row>
    <row r="815" spans="6:159" x14ac:dyDescent="0.25">
      <c r="F815" s="21"/>
      <c r="H815" s="21"/>
      <c r="J815" s="21"/>
      <c r="L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/>
      <c r="FC815"/>
    </row>
    <row r="816" spans="6:159" x14ac:dyDescent="0.25">
      <c r="F816" s="21"/>
      <c r="H816" s="21"/>
      <c r="J816" s="21"/>
      <c r="L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/>
      <c r="FC816"/>
    </row>
    <row r="817" spans="6:159" x14ac:dyDescent="0.25">
      <c r="F817" s="21"/>
      <c r="H817" s="21"/>
      <c r="J817" s="21"/>
      <c r="L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/>
      <c r="FC817"/>
    </row>
    <row r="818" spans="6:159" x14ac:dyDescent="0.25">
      <c r="F818" s="21"/>
      <c r="H818" s="21"/>
      <c r="J818" s="21"/>
      <c r="L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/>
      <c r="FC818"/>
    </row>
    <row r="819" spans="6:159" x14ac:dyDescent="0.25">
      <c r="F819" s="21"/>
      <c r="H819" s="21"/>
      <c r="J819" s="21"/>
      <c r="L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/>
      <c r="FC819"/>
    </row>
    <row r="820" spans="6:159" x14ac:dyDescent="0.25">
      <c r="F820" s="21"/>
      <c r="H820" s="21"/>
      <c r="J820" s="21"/>
      <c r="L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/>
      <c r="FC820"/>
    </row>
    <row r="821" spans="6:159" x14ac:dyDescent="0.25">
      <c r="F821" s="21"/>
      <c r="H821" s="21"/>
      <c r="J821" s="21"/>
      <c r="L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/>
      <c r="FC821"/>
    </row>
    <row r="822" spans="6:159" x14ac:dyDescent="0.25">
      <c r="F822" s="21"/>
      <c r="H822" s="21"/>
      <c r="J822" s="21"/>
      <c r="L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/>
      <c r="FC822"/>
    </row>
    <row r="823" spans="6:159" x14ac:dyDescent="0.25">
      <c r="F823" s="21"/>
      <c r="H823" s="21"/>
      <c r="J823" s="21"/>
      <c r="L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/>
      <c r="FC823"/>
    </row>
    <row r="824" spans="6:159" x14ac:dyDescent="0.25">
      <c r="F824" s="21"/>
      <c r="H824" s="21"/>
      <c r="J824" s="21"/>
      <c r="L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/>
      <c r="FC824"/>
    </row>
    <row r="825" spans="6:159" x14ac:dyDescent="0.25">
      <c r="F825" s="21"/>
      <c r="H825" s="21"/>
      <c r="J825" s="21"/>
      <c r="L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/>
      <c r="FC825"/>
    </row>
    <row r="826" spans="6:159" x14ac:dyDescent="0.25">
      <c r="F826" s="21"/>
      <c r="H826" s="21"/>
      <c r="J826" s="21"/>
      <c r="L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/>
      <c r="FC826"/>
    </row>
    <row r="827" spans="6:159" x14ac:dyDescent="0.25">
      <c r="F827" s="21"/>
      <c r="H827" s="21"/>
      <c r="J827" s="21"/>
      <c r="L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/>
      <c r="FC827"/>
    </row>
    <row r="828" spans="6:159" x14ac:dyDescent="0.25">
      <c r="F828" s="21"/>
      <c r="H828" s="21"/>
      <c r="J828" s="21"/>
      <c r="L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/>
      <c r="FC828"/>
    </row>
    <row r="829" spans="6:159" x14ac:dyDescent="0.25">
      <c r="F829" s="21"/>
      <c r="H829" s="21"/>
      <c r="J829" s="21"/>
      <c r="L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/>
      <c r="FC829"/>
    </row>
    <row r="830" spans="6:159" x14ac:dyDescent="0.25">
      <c r="F830" s="21"/>
      <c r="H830" s="21"/>
      <c r="J830" s="21"/>
      <c r="L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/>
      <c r="FC830"/>
    </row>
    <row r="831" spans="6:159" x14ac:dyDescent="0.25">
      <c r="F831" s="21"/>
      <c r="H831" s="21"/>
      <c r="J831" s="21"/>
      <c r="L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/>
      <c r="FC831"/>
    </row>
    <row r="832" spans="6:159" x14ac:dyDescent="0.25">
      <c r="F832" s="21"/>
      <c r="H832" s="21"/>
      <c r="J832" s="21"/>
      <c r="L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  <c r="CU832" s="21"/>
      <c r="CV832" s="21"/>
      <c r="CW832" s="21"/>
      <c r="CX832" s="21"/>
      <c r="CY832" s="21"/>
      <c r="CZ832" s="21"/>
      <c r="DA832" s="21"/>
      <c r="DB832" s="21"/>
      <c r="DC832" s="21"/>
      <c r="DD832" s="21"/>
      <c r="DE832" s="21"/>
      <c r="DF832" s="21"/>
      <c r="DG832" s="21"/>
      <c r="DH832" s="21"/>
      <c r="DI832" s="21"/>
      <c r="DJ832" s="21"/>
      <c r="DK832" s="21"/>
      <c r="DL832" s="21"/>
      <c r="DM832" s="21"/>
      <c r="DN832" s="21"/>
      <c r="DO832" s="21"/>
      <c r="DP832" s="21"/>
      <c r="DQ832" s="21"/>
      <c r="DR832" s="21"/>
      <c r="DS832" s="21"/>
      <c r="DT832" s="21"/>
      <c r="DU832" s="21"/>
      <c r="DV832" s="21"/>
      <c r="DW832" s="21"/>
      <c r="DX832" s="21"/>
      <c r="DY832" s="21"/>
      <c r="DZ832" s="21"/>
      <c r="EA832" s="21"/>
      <c r="EB832" s="21"/>
      <c r="EC832" s="21"/>
      <c r="ED832" s="21"/>
      <c r="EE832" s="21"/>
      <c r="EF832" s="21"/>
      <c r="EG832" s="21"/>
      <c r="EH832" s="21"/>
      <c r="EI832" s="21"/>
      <c r="EJ832" s="21"/>
      <c r="EK832" s="21"/>
      <c r="EL832" s="21"/>
      <c r="EM832" s="21"/>
      <c r="EN832" s="21"/>
      <c r="EO832" s="21"/>
      <c r="EP832" s="21"/>
      <c r="EQ832" s="21"/>
      <c r="ER832" s="21"/>
      <c r="ES832" s="21"/>
      <c r="ET832" s="21"/>
      <c r="EU832" s="21"/>
      <c r="EV832" s="21"/>
      <c r="EW832" s="21"/>
      <c r="EX832" s="21"/>
      <c r="EY832" s="21"/>
      <c r="EZ832" s="21"/>
      <c r="FA832" s="21"/>
      <c r="FB832"/>
      <c r="FC832"/>
    </row>
    <row r="833" spans="6:159" x14ac:dyDescent="0.25">
      <c r="F833" s="21"/>
      <c r="H833" s="21"/>
      <c r="J833" s="21"/>
      <c r="L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  <c r="CU833" s="21"/>
      <c r="CV833" s="21"/>
      <c r="CW833" s="21"/>
      <c r="CX833" s="21"/>
      <c r="CY833" s="21"/>
      <c r="CZ833" s="21"/>
      <c r="DA833" s="21"/>
      <c r="DB833" s="21"/>
      <c r="DC833" s="21"/>
      <c r="DD833" s="21"/>
      <c r="DE833" s="21"/>
      <c r="DF833" s="21"/>
      <c r="DG833" s="21"/>
      <c r="DH833" s="21"/>
      <c r="DI833" s="21"/>
      <c r="DJ833" s="21"/>
      <c r="DK833" s="21"/>
      <c r="DL833" s="21"/>
      <c r="DM833" s="21"/>
      <c r="DN833" s="21"/>
      <c r="DO833" s="21"/>
      <c r="DP833" s="21"/>
      <c r="DQ833" s="21"/>
      <c r="DR833" s="21"/>
      <c r="DS833" s="21"/>
      <c r="DT833" s="21"/>
      <c r="DU833" s="21"/>
      <c r="DV833" s="21"/>
      <c r="DW833" s="21"/>
      <c r="DX833" s="21"/>
      <c r="DY833" s="21"/>
      <c r="DZ833" s="21"/>
      <c r="EA833" s="21"/>
      <c r="EB833" s="21"/>
      <c r="EC833" s="21"/>
      <c r="ED833" s="21"/>
      <c r="EE833" s="21"/>
      <c r="EF833" s="21"/>
      <c r="EG833" s="21"/>
      <c r="EH833" s="21"/>
      <c r="EI833" s="21"/>
      <c r="EJ833" s="21"/>
      <c r="EK833" s="21"/>
      <c r="EL833" s="21"/>
      <c r="EM833" s="21"/>
      <c r="EN833" s="21"/>
      <c r="EO833" s="21"/>
      <c r="EP833" s="21"/>
      <c r="EQ833" s="21"/>
      <c r="ER833" s="21"/>
      <c r="ES833" s="21"/>
      <c r="ET833" s="21"/>
      <c r="EU833" s="21"/>
      <c r="EV833" s="21"/>
      <c r="EW833" s="21"/>
      <c r="EX833" s="21"/>
      <c r="EY833" s="21"/>
      <c r="EZ833" s="21"/>
      <c r="FA833" s="21"/>
      <c r="FB833"/>
      <c r="FC833"/>
    </row>
    <row r="834" spans="6:159" x14ac:dyDescent="0.25">
      <c r="F834" s="21"/>
      <c r="H834" s="21"/>
      <c r="J834" s="21"/>
      <c r="L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  <c r="CU834" s="21"/>
      <c r="CV834" s="21"/>
      <c r="CW834" s="21"/>
      <c r="CX834" s="21"/>
      <c r="CY834" s="21"/>
      <c r="CZ834" s="21"/>
      <c r="DA834" s="21"/>
      <c r="DB834" s="21"/>
      <c r="DC834" s="21"/>
      <c r="DD834" s="21"/>
      <c r="DE834" s="21"/>
      <c r="DF834" s="21"/>
      <c r="DG834" s="21"/>
      <c r="DH834" s="21"/>
      <c r="DI834" s="21"/>
      <c r="DJ834" s="21"/>
      <c r="DK834" s="21"/>
      <c r="DL834" s="21"/>
      <c r="DM834" s="21"/>
      <c r="DN834" s="21"/>
      <c r="DO834" s="21"/>
      <c r="DP834" s="21"/>
      <c r="DQ834" s="21"/>
      <c r="DR834" s="21"/>
      <c r="DS834" s="21"/>
      <c r="DT834" s="21"/>
      <c r="DU834" s="21"/>
      <c r="DV834" s="21"/>
      <c r="DW834" s="21"/>
      <c r="DX834" s="21"/>
      <c r="DY834" s="21"/>
      <c r="DZ834" s="21"/>
      <c r="EA834" s="21"/>
      <c r="EB834" s="21"/>
      <c r="EC834" s="21"/>
      <c r="ED834" s="21"/>
      <c r="EE834" s="21"/>
      <c r="EF834" s="21"/>
      <c r="EG834" s="21"/>
      <c r="EH834" s="21"/>
      <c r="EI834" s="21"/>
      <c r="EJ834" s="21"/>
      <c r="EK834" s="21"/>
      <c r="EL834" s="21"/>
      <c r="EM834" s="21"/>
      <c r="EN834" s="21"/>
      <c r="EO834" s="21"/>
      <c r="EP834" s="21"/>
      <c r="EQ834" s="21"/>
      <c r="ER834" s="21"/>
      <c r="ES834" s="21"/>
      <c r="ET834" s="21"/>
      <c r="EU834" s="21"/>
      <c r="EV834" s="21"/>
      <c r="EW834" s="21"/>
      <c r="EX834" s="21"/>
      <c r="EY834" s="21"/>
      <c r="EZ834" s="21"/>
      <c r="FA834" s="21"/>
      <c r="FB834"/>
      <c r="FC834"/>
    </row>
    <row r="835" spans="6:159" x14ac:dyDescent="0.25">
      <c r="F835" s="21"/>
      <c r="H835" s="21"/>
      <c r="J835" s="21"/>
      <c r="L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  <c r="CU835" s="21"/>
      <c r="CV835" s="21"/>
      <c r="CW835" s="21"/>
      <c r="CX835" s="21"/>
      <c r="CY835" s="21"/>
      <c r="CZ835" s="21"/>
      <c r="DA835" s="21"/>
      <c r="DB835" s="21"/>
      <c r="DC835" s="21"/>
      <c r="DD835" s="21"/>
      <c r="DE835" s="21"/>
      <c r="DF835" s="21"/>
      <c r="DG835" s="21"/>
      <c r="DH835" s="21"/>
      <c r="DI835" s="21"/>
      <c r="DJ835" s="21"/>
      <c r="DK835" s="21"/>
      <c r="DL835" s="21"/>
      <c r="DM835" s="21"/>
      <c r="DN835" s="21"/>
      <c r="DO835" s="21"/>
      <c r="DP835" s="21"/>
      <c r="DQ835" s="21"/>
      <c r="DR835" s="21"/>
      <c r="DS835" s="21"/>
      <c r="DT835" s="21"/>
      <c r="DU835" s="21"/>
      <c r="DV835" s="21"/>
      <c r="DW835" s="21"/>
      <c r="DX835" s="21"/>
      <c r="DY835" s="21"/>
      <c r="DZ835" s="21"/>
      <c r="EA835" s="21"/>
      <c r="EB835" s="21"/>
      <c r="EC835" s="21"/>
      <c r="ED835" s="21"/>
      <c r="EE835" s="21"/>
      <c r="EF835" s="21"/>
      <c r="EG835" s="21"/>
      <c r="EH835" s="21"/>
      <c r="EI835" s="21"/>
      <c r="EJ835" s="21"/>
      <c r="EK835" s="21"/>
      <c r="EL835" s="21"/>
      <c r="EM835" s="21"/>
      <c r="EN835" s="21"/>
      <c r="EO835" s="21"/>
      <c r="EP835" s="21"/>
      <c r="EQ835" s="21"/>
      <c r="ER835" s="21"/>
      <c r="ES835" s="21"/>
      <c r="ET835" s="21"/>
      <c r="EU835" s="21"/>
      <c r="EV835" s="21"/>
      <c r="EW835" s="21"/>
      <c r="EX835" s="21"/>
      <c r="EY835" s="21"/>
      <c r="EZ835" s="21"/>
      <c r="FA835" s="21"/>
      <c r="FB835"/>
      <c r="FC835"/>
    </row>
    <row r="836" spans="6:159" x14ac:dyDescent="0.25">
      <c r="F836" s="21"/>
      <c r="H836" s="21"/>
      <c r="J836" s="21"/>
      <c r="L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  <c r="DA836" s="21"/>
      <c r="DB836" s="21"/>
      <c r="DC836" s="21"/>
      <c r="DD836" s="21"/>
      <c r="DE836" s="21"/>
      <c r="DF836" s="21"/>
      <c r="DG836" s="21"/>
      <c r="DH836" s="21"/>
      <c r="DI836" s="21"/>
      <c r="DJ836" s="21"/>
      <c r="DK836" s="21"/>
      <c r="DL836" s="21"/>
      <c r="DM836" s="21"/>
      <c r="DN836" s="21"/>
      <c r="DO836" s="21"/>
      <c r="DP836" s="21"/>
      <c r="DQ836" s="21"/>
      <c r="DR836" s="21"/>
      <c r="DS836" s="21"/>
      <c r="DT836" s="21"/>
      <c r="DU836" s="21"/>
      <c r="DV836" s="21"/>
      <c r="DW836" s="21"/>
      <c r="DX836" s="21"/>
      <c r="DY836" s="21"/>
      <c r="DZ836" s="21"/>
      <c r="EA836" s="21"/>
      <c r="EB836" s="21"/>
      <c r="EC836" s="21"/>
      <c r="ED836" s="21"/>
      <c r="EE836" s="21"/>
      <c r="EF836" s="21"/>
      <c r="EG836" s="21"/>
      <c r="EH836" s="21"/>
      <c r="EI836" s="21"/>
      <c r="EJ836" s="21"/>
      <c r="EK836" s="21"/>
      <c r="EL836" s="21"/>
      <c r="EM836" s="21"/>
      <c r="EN836" s="21"/>
      <c r="EO836" s="21"/>
      <c r="EP836" s="21"/>
      <c r="EQ836" s="21"/>
      <c r="ER836" s="21"/>
      <c r="ES836" s="21"/>
      <c r="ET836" s="21"/>
      <c r="EU836" s="21"/>
      <c r="EV836" s="21"/>
      <c r="EW836" s="21"/>
      <c r="EX836" s="21"/>
      <c r="EY836" s="21"/>
      <c r="EZ836" s="21"/>
      <c r="FA836" s="21"/>
      <c r="FB836"/>
      <c r="FC836"/>
    </row>
    <row r="837" spans="6:159" x14ac:dyDescent="0.25">
      <c r="F837" s="21"/>
      <c r="H837" s="21"/>
      <c r="J837" s="21"/>
      <c r="L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  <c r="DA837" s="21"/>
      <c r="DB837" s="21"/>
      <c r="DC837" s="21"/>
      <c r="DD837" s="21"/>
      <c r="DE837" s="21"/>
      <c r="DF837" s="21"/>
      <c r="DG837" s="21"/>
      <c r="DH837" s="21"/>
      <c r="DI837" s="21"/>
      <c r="DJ837" s="21"/>
      <c r="DK837" s="21"/>
      <c r="DL837" s="21"/>
      <c r="DM837" s="21"/>
      <c r="DN837" s="21"/>
      <c r="DO837" s="21"/>
      <c r="DP837" s="21"/>
      <c r="DQ837" s="21"/>
      <c r="DR837" s="21"/>
      <c r="DS837" s="21"/>
      <c r="DT837" s="21"/>
      <c r="DU837" s="21"/>
      <c r="DV837" s="21"/>
      <c r="DW837" s="21"/>
      <c r="DX837" s="21"/>
      <c r="DY837" s="21"/>
      <c r="DZ837" s="21"/>
      <c r="EA837" s="21"/>
      <c r="EB837" s="21"/>
      <c r="EC837" s="21"/>
      <c r="ED837" s="21"/>
      <c r="EE837" s="21"/>
      <c r="EF837" s="21"/>
      <c r="EG837" s="21"/>
      <c r="EH837" s="21"/>
      <c r="EI837" s="21"/>
      <c r="EJ837" s="21"/>
      <c r="EK837" s="21"/>
      <c r="EL837" s="21"/>
      <c r="EM837" s="21"/>
      <c r="EN837" s="21"/>
      <c r="EO837" s="21"/>
      <c r="EP837" s="21"/>
      <c r="EQ837" s="21"/>
      <c r="ER837" s="21"/>
      <c r="ES837" s="21"/>
      <c r="ET837" s="21"/>
      <c r="EU837" s="21"/>
      <c r="EV837" s="21"/>
      <c r="EW837" s="21"/>
      <c r="EX837" s="21"/>
      <c r="EY837" s="21"/>
      <c r="EZ837" s="21"/>
      <c r="FA837" s="21"/>
      <c r="FB837"/>
      <c r="FC837"/>
    </row>
    <row r="838" spans="6:159" x14ac:dyDescent="0.25">
      <c r="F838" s="21"/>
      <c r="H838" s="21"/>
      <c r="J838" s="21"/>
      <c r="L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  <c r="CU838" s="21"/>
      <c r="CV838" s="21"/>
      <c r="CW838" s="21"/>
      <c r="CX838" s="21"/>
      <c r="CY838" s="21"/>
      <c r="CZ838" s="21"/>
      <c r="DA838" s="21"/>
      <c r="DB838" s="21"/>
      <c r="DC838" s="21"/>
      <c r="DD838" s="21"/>
      <c r="DE838" s="21"/>
      <c r="DF838" s="21"/>
      <c r="DG838" s="21"/>
      <c r="DH838" s="21"/>
      <c r="DI838" s="21"/>
      <c r="DJ838" s="21"/>
      <c r="DK838" s="21"/>
      <c r="DL838" s="21"/>
      <c r="DM838" s="21"/>
      <c r="DN838" s="21"/>
      <c r="DO838" s="21"/>
      <c r="DP838" s="21"/>
      <c r="DQ838" s="21"/>
      <c r="DR838" s="21"/>
      <c r="DS838" s="21"/>
      <c r="DT838" s="21"/>
      <c r="DU838" s="21"/>
      <c r="DV838" s="21"/>
      <c r="DW838" s="21"/>
      <c r="DX838" s="21"/>
      <c r="DY838" s="21"/>
      <c r="DZ838" s="21"/>
      <c r="EA838" s="21"/>
      <c r="EB838" s="21"/>
      <c r="EC838" s="21"/>
      <c r="ED838" s="21"/>
      <c r="EE838" s="21"/>
      <c r="EF838" s="21"/>
      <c r="EG838" s="21"/>
      <c r="EH838" s="21"/>
      <c r="EI838" s="21"/>
      <c r="EJ838" s="21"/>
      <c r="EK838" s="21"/>
      <c r="EL838" s="21"/>
      <c r="EM838" s="21"/>
      <c r="EN838" s="21"/>
      <c r="EO838" s="21"/>
      <c r="EP838" s="21"/>
      <c r="EQ838" s="21"/>
      <c r="ER838" s="21"/>
      <c r="ES838" s="21"/>
      <c r="ET838" s="21"/>
      <c r="EU838" s="21"/>
      <c r="EV838" s="21"/>
      <c r="EW838" s="21"/>
      <c r="EX838" s="21"/>
      <c r="EY838" s="21"/>
      <c r="EZ838" s="21"/>
      <c r="FA838" s="21"/>
      <c r="FB838"/>
      <c r="FC838"/>
    </row>
    <row r="839" spans="6:159" x14ac:dyDescent="0.25">
      <c r="F839" s="21"/>
      <c r="H839" s="21"/>
      <c r="J839" s="21"/>
      <c r="L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  <c r="DA839" s="21"/>
      <c r="DB839" s="21"/>
      <c r="DC839" s="21"/>
      <c r="DD839" s="21"/>
      <c r="DE839" s="21"/>
      <c r="DF839" s="21"/>
      <c r="DG839" s="21"/>
      <c r="DH839" s="21"/>
      <c r="DI839" s="21"/>
      <c r="DJ839" s="21"/>
      <c r="DK839" s="21"/>
      <c r="DL839" s="21"/>
      <c r="DM839" s="21"/>
      <c r="DN839" s="21"/>
      <c r="DO839" s="21"/>
      <c r="DP839" s="21"/>
      <c r="DQ839" s="21"/>
      <c r="DR839" s="21"/>
      <c r="DS839" s="21"/>
      <c r="DT839" s="21"/>
      <c r="DU839" s="21"/>
      <c r="DV839" s="21"/>
      <c r="DW839" s="21"/>
      <c r="DX839" s="21"/>
      <c r="DY839" s="21"/>
      <c r="DZ839" s="21"/>
      <c r="EA839" s="21"/>
      <c r="EB839" s="21"/>
      <c r="EC839" s="21"/>
      <c r="ED839" s="21"/>
      <c r="EE839" s="21"/>
      <c r="EF839" s="21"/>
      <c r="EG839" s="21"/>
      <c r="EH839" s="21"/>
      <c r="EI839" s="21"/>
      <c r="EJ839" s="21"/>
      <c r="EK839" s="21"/>
      <c r="EL839" s="21"/>
      <c r="EM839" s="21"/>
      <c r="EN839" s="21"/>
      <c r="EO839" s="21"/>
      <c r="EP839" s="21"/>
      <c r="EQ839" s="21"/>
      <c r="ER839" s="21"/>
      <c r="ES839" s="21"/>
      <c r="ET839" s="21"/>
      <c r="EU839" s="21"/>
      <c r="EV839" s="21"/>
      <c r="EW839" s="21"/>
      <c r="EX839" s="21"/>
      <c r="EY839" s="21"/>
      <c r="EZ839" s="21"/>
      <c r="FA839" s="21"/>
      <c r="FB839"/>
      <c r="FC839"/>
    </row>
    <row r="840" spans="6:159" x14ac:dyDescent="0.25">
      <c r="F840" s="21"/>
      <c r="H840" s="21"/>
      <c r="J840" s="21"/>
      <c r="L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  <c r="DA840" s="21"/>
      <c r="DB840" s="21"/>
      <c r="DC840" s="21"/>
      <c r="DD840" s="21"/>
      <c r="DE840" s="21"/>
      <c r="DF840" s="21"/>
      <c r="DG840" s="21"/>
      <c r="DH840" s="21"/>
      <c r="DI840" s="21"/>
      <c r="DJ840" s="21"/>
      <c r="DK840" s="21"/>
      <c r="DL840" s="21"/>
      <c r="DM840" s="21"/>
      <c r="DN840" s="21"/>
      <c r="DO840" s="21"/>
      <c r="DP840" s="21"/>
      <c r="DQ840" s="21"/>
      <c r="DR840" s="21"/>
      <c r="DS840" s="21"/>
      <c r="DT840" s="21"/>
      <c r="DU840" s="21"/>
      <c r="DV840" s="21"/>
      <c r="DW840" s="21"/>
      <c r="DX840" s="21"/>
      <c r="DY840" s="21"/>
      <c r="DZ840" s="21"/>
      <c r="EA840" s="21"/>
      <c r="EB840" s="21"/>
      <c r="EC840" s="21"/>
      <c r="ED840" s="21"/>
      <c r="EE840" s="21"/>
      <c r="EF840" s="21"/>
      <c r="EG840" s="21"/>
      <c r="EH840" s="21"/>
      <c r="EI840" s="21"/>
      <c r="EJ840" s="21"/>
      <c r="EK840" s="21"/>
      <c r="EL840" s="21"/>
      <c r="EM840" s="21"/>
      <c r="EN840" s="21"/>
      <c r="EO840" s="21"/>
      <c r="EP840" s="21"/>
      <c r="EQ840" s="21"/>
      <c r="ER840" s="21"/>
      <c r="ES840" s="21"/>
      <c r="ET840" s="21"/>
      <c r="EU840" s="21"/>
      <c r="EV840" s="21"/>
      <c r="EW840" s="21"/>
      <c r="EX840" s="21"/>
      <c r="EY840" s="21"/>
      <c r="EZ840" s="21"/>
      <c r="FA840" s="21"/>
      <c r="FB840"/>
      <c r="FC840"/>
    </row>
    <row r="841" spans="6:159" x14ac:dyDescent="0.25">
      <c r="F841" s="21"/>
      <c r="H841" s="21"/>
      <c r="J841" s="21"/>
      <c r="L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  <c r="DA841" s="21"/>
      <c r="DB841" s="21"/>
      <c r="DC841" s="21"/>
      <c r="DD841" s="21"/>
      <c r="DE841" s="21"/>
      <c r="DF841" s="21"/>
      <c r="DG841" s="21"/>
      <c r="DH841" s="21"/>
      <c r="DI841" s="21"/>
      <c r="DJ841" s="21"/>
      <c r="DK841" s="21"/>
      <c r="DL841" s="21"/>
      <c r="DM841" s="21"/>
      <c r="DN841" s="21"/>
      <c r="DO841" s="21"/>
      <c r="DP841" s="21"/>
      <c r="DQ841" s="21"/>
      <c r="DR841" s="21"/>
      <c r="DS841" s="21"/>
      <c r="DT841" s="21"/>
      <c r="DU841" s="21"/>
      <c r="DV841" s="21"/>
      <c r="DW841" s="21"/>
      <c r="DX841" s="21"/>
      <c r="DY841" s="21"/>
      <c r="DZ841" s="21"/>
      <c r="EA841" s="21"/>
      <c r="EB841" s="21"/>
      <c r="EC841" s="21"/>
      <c r="ED841" s="21"/>
      <c r="EE841" s="21"/>
      <c r="EF841" s="21"/>
      <c r="EG841" s="21"/>
      <c r="EH841" s="21"/>
      <c r="EI841" s="21"/>
      <c r="EJ841" s="21"/>
      <c r="EK841" s="21"/>
      <c r="EL841" s="21"/>
      <c r="EM841" s="21"/>
      <c r="EN841" s="21"/>
      <c r="EO841" s="21"/>
      <c r="EP841" s="21"/>
      <c r="EQ841" s="21"/>
      <c r="ER841" s="21"/>
      <c r="ES841" s="21"/>
      <c r="ET841" s="21"/>
      <c r="EU841" s="21"/>
      <c r="EV841" s="21"/>
      <c r="EW841" s="21"/>
      <c r="EX841" s="21"/>
      <c r="EY841" s="21"/>
      <c r="EZ841" s="21"/>
      <c r="FA841" s="21"/>
      <c r="FB841"/>
      <c r="FC841"/>
    </row>
    <row r="842" spans="6:159" x14ac:dyDescent="0.25">
      <c r="F842" s="21"/>
      <c r="H842" s="21"/>
      <c r="J842" s="21"/>
      <c r="L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  <c r="CU842" s="21"/>
      <c r="CV842" s="21"/>
      <c r="CW842" s="21"/>
      <c r="CX842" s="21"/>
      <c r="CY842" s="21"/>
      <c r="CZ842" s="21"/>
      <c r="DA842" s="21"/>
      <c r="DB842" s="21"/>
      <c r="DC842" s="21"/>
      <c r="DD842" s="21"/>
      <c r="DE842" s="21"/>
      <c r="DF842" s="21"/>
      <c r="DG842" s="21"/>
      <c r="DH842" s="21"/>
      <c r="DI842" s="21"/>
      <c r="DJ842" s="21"/>
      <c r="DK842" s="21"/>
      <c r="DL842" s="21"/>
      <c r="DM842" s="21"/>
      <c r="DN842" s="21"/>
      <c r="DO842" s="21"/>
      <c r="DP842" s="21"/>
      <c r="DQ842" s="21"/>
      <c r="DR842" s="21"/>
      <c r="DS842" s="21"/>
      <c r="DT842" s="21"/>
      <c r="DU842" s="21"/>
      <c r="DV842" s="21"/>
      <c r="DW842" s="21"/>
      <c r="DX842" s="21"/>
      <c r="DY842" s="21"/>
      <c r="DZ842" s="21"/>
      <c r="EA842" s="21"/>
      <c r="EB842" s="21"/>
      <c r="EC842" s="21"/>
      <c r="ED842" s="21"/>
      <c r="EE842" s="21"/>
      <c r="EF842" s="21"/>
      <c r="EG842" s="21"/>
      <c r="EH842" s="21"/>
      <c r="EI842" s="21"/>
      <c r="EJ842" s="21"/>
      <c r="EK842" s="21"/>
      <c r="EL842" s="21"/>
      <c r="EM842" s="21"/>
      <c r="EN842" s="21"/>
      <c r="EO842" s="21"/>
      <c r="EP842" s="21"/>
      <c r="EQ842" s="21"/>
      <c r="ER842" s="21"/>
      <c r="ES842" s="21"/>
      <c r="ET842" s="21"/>
      <c r="EU842" s="21"/>
      <c r="EV842" s="21"/>
      <c r="EW842" s="21"/>
      <c r="EX842" s="21"/>
      <c r="EY842" s="21"/>
      <c r="EZ842" s="21"/>
      <c r="FA842" s="21"/>
      <c r="FB842"/>
      <c r="FC842"/>
    </row>
    <row r="843" spans="6:159" x14ac:dyDescent="0.25">
      <c r="F843" s="21"/>
      <c r="H843" s="21"/>
      <c r="J843" s="21"/>
      <c r="L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  <c r="DA843" s="21"/>
      <c r="DB843" s="21"/>
      <c r="DC843" s="21"/>
      <c r="DD843" s="21"/>
      <c r="DE843" s="21"/>
      <c r="DF843" s="21"/>
      <c r="DG843" s="21"/>
      <c r="DH843" s="21"/>
      <c r="DI843" s="21"/>
      <c r="DJ843" s="21"/>
      <c r="DK843" s="21"/>
      <c r="DL843" s="21"/>
      <c r="DM843" s="21"/>
      <c r="DN843" s="21"/>
      <c r="DO843" s="21"/>
      <c r="DP843" s="21"/>
      <c r="DQ843" s="21"/>
      <c r="DR843" s="21"/>
      <c r="DS843" s="21"/>
      <c r="DT843" s="21"/>
      <c r="DU843" s="21"/>
      <c r="DV843" s="21"/>
      <c r="DW843" s="21"/>
      <c r="DX843" s="21"/>
      <c r="DY843" s="21"/>
      <c r="DZ843" s="21"/>
      <c r="EA843" s="21"/>
      <c r="EB843" s="21"/>
      <c r="EC843" s="21"/>
      <c r="ED843" s="21"/>
      <c r="EE843" s="21"/>
      <c r="EF843" s="21"/>
      <c r="EG843" s="21"/>
      <c r="EH843" s="21"/>
      <c r="EI843" s="21"/>
      <c r="EJ843" s="21"/>
      <c r="EK843" s="21"/>
      <c r="EL843" s="21"/>
      <c r="EM843" s="21"/>
      <c r="EN843" s="21"/>
      <c r="EO843" s="21"/>
      <c r="EP843" s="21"/>
      <c r="EQ843" s="21"/>
      <c r="ER843" s="21"/>
      <c r="ES843" s="21"/>
      <c r="ET843" s="21"/>
      <c r="EU843" s="21"/>
      <c r="EV843" s="21"/>
      <c r="EW843" s="21"/>
      <c r="EX843" s="21"/>
      <c r="EY843" s="21"/>
      <c r="EZ843" s="21"/>
      <c r="FA843" s="21"/>
      <c r="FB843"/>
      <c r="FC843"/>
    </row>
    <row r="844" spans="6:159" x14ac:dyDescent="0.25">
      <c r="F844" s="21"/>
      <c r="H844" s="21"/>
      <c r="J844" s="21"/>
      <c r="L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  <c r="DA844" s="21"/>
      <c r="DB844" s="21"/>
      <c r="DC844" s="21"/>
      <c r="DD844" s="21"/>
      <c r="DE844" s="21"/>
      <c r="DF844" s="21"/>
      <c r="DG844" s="21"/>
      <c r="DH844" s="21"/>
      <c r="DI844" s="21"/>
      <c r="DJ844" s="21"/>
      <c r="DK844" s="21"/>
      <c r="DL844" s="21"/>
      <c r="DM844" s="21"/>
      <c r="DN844" s="21"/>
      <c r="DO844" s="21"/>
      <c r="DP844" s="21"/>
      <c r="DQ844" s="21"/>
      <c r="DR844" s="21"/>
      <c r="DS844" s="21"/>
      <c r="DT844" s="21"/>
      <c r="DU844" s="21"/>
      <c r="DV844" s="21"/>
      <c r="DW844" s="21"/>
      <c r="DX844" s="21"/>
      <c r="DY844" s="21"/>
      <c r="DZ844" s="21"/>
      <c r="EA844" s="21"/>
      <c r="EB844" s="21"/>
      <c r="EC844" s="21"/>
      <c r="ED844" s="21"/>
      <c r="EE844" s="21"/>
      <c r="EF844" s="21"/>
      <c r="EG844" s="21"/>
      <c r="EH844" s="21"/>
      <c r="EI844" s="21"/>
      <c r="EJ844" s="21"/>
      <c r="EK844" s="21"/>
      <c r="EL844" s="21"/>
      <c r="EM844" s="21"/>
      <c r="EN844" s="21"/>
      <c r="EO844" s="21"/>
      <c r="EP844" s="21"/>
      <c r="EQ844" s="21"/>
      <c r="ER844" s="21"/>
      <c r="ES844" s="21"/>
      <c r="ET844" s="21"/>
      <c r="EU844" s="21"/>
      <c r="EV844" s="21"/>
      <c r="EW844" s="21"/>
      <c r="EX844" s="21"/>
      <c r="EY844" s="21"/>
      <c r="EZ844" s="21"/>
      <c r="FA844" s="21"/>
      <c r="FB844"/>
      <c r="FC844"/>
    </row>
    <row r="845" spans="6:159" x14ac:dyDescent="0.25">
      <c r="F845" s="21"/>
      <c r="H845" s="21"/>
      <c r="J845" s="21"/>
      <c r="L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  <c r="CV845" s="21"/>
      <c r="CW845" s="21"/>
      <c r="CX845" s="21"/>
      <c r="CY845" s="21"/>
      <c r="CZ845" s="21"/>
      <c r="DA845" s="21"/>
      <c r="DB845" s="21"/>
      <c r="DC845" s="21"/>
      <c r="DD845" s="21"/>
      <c r="DE845" s="21"/>
      <c r="DF845" s="21"/>
      <c r="DG845" s="21"/>
      <c r="DH845" s="21"/>
      <c r="DI845" s="21"/>
      <c r="DJ845" s="21"/>
      <c r="DK845" s="21"/>
      <c r="DL845" s="21"/>
      <c r="DM845" s="21"/>
      <c r="DN845" s="21"/>
      <c r="DO845" s="21"/>
      <c r="DP845" s="21"/>
      <c r="DQ845" s="21"/>
      <c r="DR845" s="21"/>
      <c r="DS845" s="21"/>
      <c r="DT845" s="21"/>
      <c r="DU845" s="21"/>
      <c r="DV845" s="21"/>
      <c r="DW845" s="21"/>
      <c r="DX845" s="21"/>
      <c r="DY845" s="21"/>
      <c r="DZ845" s="21"/>
      <c r="EA845" s="21"/>
      <c r="EB845" s="21"/>
      <c r="EC845" s="21"/>
      <c r="ED845" s="21"/>
      <c r="EE845" s="21"/>
      <c r="EF845" s="21"/>
      <c r="EG845" s="21"/>
      <c r="EH845" s="21"/>
      <c r="EI845" s="21"/>
      <c r="EJ845" s="21"/>
      <c r="EK845" s="21"/>
      <c r="EL845" s="21"/>
      <c r="EM845" s="21"/>
      <c r="EN845" s="21"/>
      <c r="EO845" s="21"/>
      <c r="EP845" s="21"/>
      <c r="EQ845" s="21"/>
      <c r="ER845" s="21"/>
      <c r="ES845" s="21"/>
      <c r="ET845" s="21"/>
      <c r="EU845" s="21"/>
      <c r="EV845" s="21"/>
      <c r="EW845" s="21"/>
      <c r="EX845" s="21"/>
      <c r="EY845" s="21"/>
      <c r="EZ845" s="21"/>
      <c r="FA845" s="21"/>
      <c r="FB845"/>
      <c r="FC845"/>
    </row>
    <row r="846" spans="6:159" x14ac:dyDescent="0.25">
      <c r="F846" s="21"/>
      <c r="H846" s="21"/>
      <c r="J846" s="21"/>
      <c r="L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  <c r="CV846" s="21"/>
      <c r="CW846" s="21"/>
      <c r="CX846" s="21"/>
      <c r="CY846" s="21"/>
      <c r="CZ846" s="21"/>
      <c r="DA846" s="21"/>
      <c r="DB846" s="21"/>
      <c r="DC846" s="21"/>
      <c r="DD846" s="21"/>
      <c r="DE846" s="21"/>
      <c r="DF846" s="21"/>
      <c r="DG846" s="21"/>
      <c r="DH846" s="21"/>
      <c r="DI846" s="21"/>
      <c r="DJ846" s="21"/>
      <c r="DK846" s="21"/>
      <c r="DL846" s="21"/>
      <c r="DM846" s="21"/>
      <c r="DN846" s="21"/>
      <c r="DO846" s="21"/>
      <c r="DP846" s="21"/>
      <c r="DQ846" s="21"/>
      <c r="DR846" s="21"/>
      <c r="DS846" s="21"/>
      <c r="DT846" s="21"/>
      <c r="DU846" s="21"/>
      <c r="DV846" s="21"/>
      <c r="DW846" s="21"/>
      <c r="DX846" s="21"/>
      <c r="DY846" s="21"/>
      <c r="DZ846" s="21"/>
      <c r="EA846" s="21"/>
      <c r="EB846" s="21"/>
      <c r="EC846" s="21"/>
      <c r="ED846" s="21"/>
      <c r="EE846" s="21"/>
      <c r="EF846" s="21"/>
      <c r="EG846" s="21"/>
      <c r="EH846" s="21"/>
      <c r="EI846" s="21"/>
      <c r="EJ846" s="21"/>
      <c r="EK846" s="21"/>
      <c r="EL846" s="21"/>
      <c r="EM846" s="21"/>
      <c r="EN846" s="21"/>
      <c r="EO846" s="21"/>
      <c r="EP846" s="21"/>
      <c r="EQ846" s="21"/>
      <c r="ER846" s="21"/>
      <c r="ES846" s="21"/>
      <c r="ET846" s="21"/>
      <c r="EU846" s="21"/>
      <c r="EV846" s="21"/>
      <c r="EW846" s="21"/>
      <c r="EX846" s="21"/>
      <c r="EY846" s="21"/>
      <c r="EZ846" s="21"/>
      <c r="FA846" s="21"/>
      <c r="FB846"/>
      <c r="FC846"/>
    </row>
    <row r="847" spans="6:159" x14ac:dyDescent="0.25">
      <c r="F847" s="21"/>
      <c r="H847" s="21"/>
      <c r="J847" s="21"/>
      <c r="L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  <c r="DA847" s="21"/>
      <c r="DB847" s="21"/>
      <c r="DC847" s="21"/>
      <c r="DD847" s="21"/>
      <c r="DE847" s="21"/>
      <c r="DF847" s="21"/>
      <c r="DG847" s="21"/>
      <c r="DH847" s="21"/>
      <c r="DI847" s="21"/>
      <c r="DJ847" s="21"/>
      <c r="DK847" s="21"/>
      <c r="DL847" s="21"/>
      <c r="DM847" s="21"/>
      <c r="DN847" s="21"/>
      <c r="DO847" s="21"/>
      <c r="DP847" s="21"/>
      <c r="DQ847" s="21"/>
      <c r="DR847" s="21"/>
      <c r="DS847" s="21"/>
      <c r="DT847" s="21"/>
      <c r="DU847" s="21"/>
      <c r="DV847" s="21"/>
      <c r="DW847" s="21"/>
      <c r="DX847" s="21"/>
      <c r="DY847" s="21"/>
      <c r="DZ847" s="21"/>
      <c r="EA847" s="21"/>
      <c r="EB847" s="21"/>
      <c r="EC847" s="21"/>
      <c r="ED847" s="21"/>
      <c r="EE847" s="21"/>
      <c r="EF847" s="21"/>
      <c r="EG847" s="21"/>
      <c r="EH847" s="21"/>
      <c r="EI847" s="21"/>
      <c r="EJ847" s="21"/>
      <c r="EK847" s="21"/>
      <c r="EL847" s="21"/>
      <c r="EM847" s="21"/>
      <c r="EN847" s="21"/>
      <c r="EO847" s="21"/>
      <c r="EP847" s="21"/>
      <c r="EQ847" s="21"/>
      <c r="ER847" s="21"/>
      <c r="ES847" s="21"/>
      <c r="ET847" s="21"/>
      <c r="EU847" s="21"/>
      <c r="EV847" s="21"/>
      <c r="EW847" s="21"/>
      <c r="EX847" s="21"/>
      <c r="EY847" s="21"/>
      <c r="EZ847" s="21"/>
      <c r="FA847" s="21"/>
      <c r="FB847"/>
      <c r="FC847"/>
    </row>
    <row r="848" spans="6:159" x14ac:dyDescent="0.25">
      <c r="F848" s="21"/>
      <c r="H848" s="21"/>
      <c r="J848" s="21"/>
      <c r="L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  <c r="DA848" s="21"/>
      <c r="DB848" s="21"/>
      <c r="DC848" s="21"/>
      <c r="DD848" s="21"/>
      <c r="DE848" s="21"/>
      <c r="DF848" s="21"/>
      <c r="DG848" s="21"/>
      <c r="DH848" s="21"/>
      <c r="DI848" s="21"/>
      <c r="DJ848" s="21"/>
      <c r="DK848" s="21"/>
      <c r="DL848" s="21"/>
      <c r="DM848" s="21"/>
      <c r="DN848" s="21"/>
      <c r="DO848" s="21"/>
      <c r="DP848" s="21"/>
      <c r="DQ848" s="21"/>
      <c r="DR848" s="21"/>
      <c r="DS848" s="21"/>
      <c r="DT848" s="21"/>
      <c r="DU848" s="21"/>
      <c r="DV848" s="21"/>
      <c r="DW848" s="21"/>
      <c r="DX848" s="21"/>
      <c r="DY848" s="21"/>
      <c r="DZ848" s="21"/>
      <c r="EA848" s="21"/>
      <c r="EB848" s="21"/>
      <c r="EC848" s="21"/>
      <c r="ED848" s="21"/>
      <c r="EE848" s="21"/>
      <c r="EF848" s="21"/>
      <c r="EG848" s="21"/>
      <c r="EH848" s="21"/>
      <c r="EI848" s="21"/>
      <c r="EJ848" s="21"/>
      <c r="EK848" s="21"/>
      <c r="EL848" s="21"/>
      <c r="EM848" s="21"/>
      <c r="EN848" s="21"/>
      <c r="EO848" s="21"/>
      <c r="EP848" s="21"/>
      <c r="EQ848" s="21"/>
      <c r="ER848" s="21"/>
      <c r="ES848" s="21"/>
      <c r="ET848" s="21"/>
      <c r="EU848" s="21"/>
      <c r="EV848" s="21"/>
      <c r="EW848" s="21"/>
      <c r="EX848" s="21"/>
      <c r="EY848" s="21"/>
      <c r="EZ848" s="21"/>
      <c r="FA848" s="21"/>
      <c r="FB848"/>
      <c r="FC848"/>
    </row>
    <row r="849" spans="6:159" x14ac:dyDescent="0.25">
      <c r="F849" s="21"/>
      <c r="H849" s="21"/>
      <c r="J849" s="21"/>
      <c r="L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  <c r="DA849" s="21"/>
      <c r="DB849" s="21"/>
      <c r="DC849" s="21"/>
      <c r="DD849" s="21"/>
      <c r="DE849" s="21"/>
      <c r="DF849" s="21"/>
      <c r="DG849" s="21"/>
      <c r="DH849" s="21"/>
      <c r="DI849" s="21"/>
      <c r="DJ849" s="21"/>
      <c r="DK849" s="21"/>
      <c r="DL849" s="21"/>
      <c r="DM849" s="21"/>
      <c r="DN849" s="21"/>
      <c r="DO849" s="21"/>
      <c r="DP849" s="21"/>
      <c r="DQ849" s="21"/>
      <c r="DR849" s="21"/>
      <c r="DS849" s="21"/>
      <c r="DT849" s="21"/>
      <c r="DU849" s="21"/>
      <c r="DV849" s="21"/>
      <c r="DW849" s="21"/>
      <c r="DX849" s="21"/>
      <c r="DY849" s="21"/>
      <c r="DZ849" s="21"/>
      <c r="EA849" s="21"/>
      <c r="EB849" s="21"/>
      <c r="EC849" s="21"/>
      <c r="ED849" s="21"/>
      <c r="EE849" s="21"/>
      <c r="EF849" s="21"/>
      <c r="EG849" s="21"/>
      <c r="EH849" s="21"/>
      <c r="EI849" s="21"/>
      <c r="EJ849" s="21"/>
      <c r="EK849" s="21"/>
      <c r="EL849" s="21"/>
      <c r="EM849" s="21"/>
      <c r="EN849" s="21"/>
      <c r="EO849" s="21"/>
      <c r="EP849" s="21"/>
      <c r="EQ849" s="21"/>
      <c r="ER849" s="21"/>
      <c r="ES849" s="21"/>
      <c r="ET849" s="21"/>
      <c r="EU849" s="21"/>
      <c r="EV849" s="21"/>
      <c r="EW849" s="21"/>
      <c r="EX849" s="21"/>
      <c r="EY849" s="21"/>
      <c r="EZ849" s="21"/>
      <c r="FA849" s="21"/>
      <c r="FB849"/>
      <c r="FC849"/>
    </row>
    <row r="850" spans="6:159" x14ac:dyDescent="0.25">
      <c r="F850" s="21"/>
      <c r="H850" s="21"/>
      <c r="J850" s="21"/>
      <c r="L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  <c r="DA850" s="21"/>
      <c r="DB850" s="21"/>
      <c r="DC850" s="21"/>
      <c r="DD850" s="21"/>
      <c r="DE850" s="21"/>
      <c r="DF850" s="21"/>
      <c r="DG850" s="21"/>
      <c r="DH850" s="21"/>
      <c r="DI850" s="21"/>
      <c r="DJ850" s="21"/>
      <c r="DK850" s="21"/>
      <c r="DL850" s="21"/>
      <c r="DM850" s="21"/>
      <c r="DN850" s="21"/>
      <c r="DO850" s="21"/>
      <c r="DP850" s="21"/>
      <c r="DQ850" s="21"/>
      <c r="DR850" s="21"/>
      <c r="DS850" s="21"/>
      <c r="DT850" s="21"/>
      <c r="DU850" s="21"/>
      <c r="DV850" s="21"/>
      <c r="DW850" s="21"/>
      <c r="DX850" s="21"/>
      <c r="DY850" s="21"/>
      <c r="DZ850" s="21"/>
      <c r="EA850" s="21"/>
      <c r="EB850" s="21"/>
      <c r="EC850" s="21"/>
      <c r="ED850" s="21"/>
      <c r="EE850" s="21"/>
      <c r="EF850" s="21"/>
      <c r="EG850" s="21"/>
      <c r="EH850" s="21"/>
      <c r="EI850" s="21"/>
      <c r="EJ850" s="21"/>
      <c r="EK850" s="21"/>
      <c r="EL850" s="21"/>
      <c r="EM850" s="21"/>
      <c r="EN850" s="21"/>
      <c r="EO850" s="21"/>
      <c r="EP850" s="21"/>
      <c r="EQ850" s="21"/>
      <c r="ER850" s="21"/>
      <c r="ES850" s="21"/>
      <c r="ET850" s="21"/>
      <c r="EU850" s="21"/>
      <c r="EV850" s="21"/>
      <c r="EW850" s="21"/>
      <c r="EX850" s="21"/>
      <c r="EY850" s="21"/>
      <c r="EZ850" s="21"/>
      <c r="FA850" s="21"/>
      <c r="FB850"/>
      <c r="FC850"/>
    </row>
    <row r="851" spans="6:159" x14ac:dyDescent="0.25">
      <c r="F851" s="21"/>
      <c r="H851" s="21"/>
      <c r="J851" s="21"/>
      <c r="L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  <c r="DA851" s="21"/>
      <c r="DB851" s="21"/>
      <c r="DC851" s="21"/>
      <c r="DD851" s="21"/>
      <c r="DE851" s="21"/>
      <c r="DF851" s="21"/>
      <c r="DG851" s="21"/>
      <c r="DH851" s="21"/>
      <c r="DI851" s="21"/>
      <c r="DJ851" s="21"/>
      <c r="DK851" s="21"/>
      <c r="DL851" s="21"/>
      <c r="DM851" s="21"/>
      <c r="DN851" s="21"/>
      <c r="DO851" s="21"/>
      <c r="DP851" s="21"/>
      <c r="DQ851" s="21"/>
      <c r="DR851" s="21"/>
      <c r="DS851" s="21"/>
      <c r="DT851" s="21"/>
      <c r="DU851" s="21"/>
      <c r="DV851" s="21"/>
      <c r="DW851" s="21"/>
      <c r="DX851" s="21"/>
      <c r="DY851" s="21"/>
      <c r="DZ851" s="21"/>
      <c r="EA851" s="21"/>
      <c r="EB851" s="21"/>
      <c r="EC851" s="21"/>
      <c r="ED851" s="21"/>
      <c r="EE851" s="21"/>
      <c r="EF851" s="21"/>
      <c r="EG851" s="21"/>
      <c r="EH851" s="21"/>
      <c r="EI851" s="21"/>
      <c r="EJ851" s="21"/>
      <c r="EK851" s="21"/>
      <c r="EL851" s="21"/>
      <c r="EM851" s="21"/>
      <c r="EN851" s="21"/>
      <c r="EO851" s="21"/>
      <c r="EP851" s="21"/>
      <c r="EQ851" s="21"/>
      <c r="ER851" s="21"/>
      <c r="ES851" s="21"/>
      <c r="ET851" s="21"/>
      <c r="EU851" s="21"/>
      <c r="EV851" s="21"/>
      <c r="EW851" s="21"/>
      <c r="EX851" s="21"/>
      <c r="EY851" s="21"/>
      <c r="EZ851" s="21"/>
      <c r="FA851" s="21"/>
      <c r="FB851"/>
      <c r="FC851"/>
    </row>
    <row r="852" spans="6:159" x14ac:dyDescent="0.25">
      <c r="F852" s="21"/>
      <c r="H852" s="21"/>
      <c r="J852" s="21"/>
      <c r="L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  <c r="DA852" s="21"/>
      <c r="DB852" s="21"/>
      <c r="DC852" s="21"/>
      <c r="DD852" s="21"/>
      <c r="DE852" s="21"/>
      <c r="DF852" s="21"/>
      <c r="DG852" s="21"/>
      <c r="DH852" s="21"/>
      <c r="DI852" s="21"/>
      <c r="DJ852" s="21"/>
      <c r="DK852" s="21"/>
      <c r="DL852" s="21"/>
      <c r="DM852" s="21"/>
      <c r="DN852" s="21"/>
      <c r="DO852" s="21"/>
      <c r="DP852" s="21"/>
      <c r="DQ852" s="21"/>
      <c r="DR852" s="21"/>
      <c r="DS852" s="21"/>
      <c r="DT852" s="21"/>
      <c r="DU852" s="21"/>
      <c r="DV852" s="21"/>
      <c r="DW852" s="21"/>
      <c r="DX852" s="21"/>
      <c r="DY852" s="21"/>
      <c r="DZ852" s="21"/>
      <c r="EA852" s="21"/>
      <c r="EB852" s="21"/>
      <c r="EC852" s="21"/>
      <c r="ED852" s="21"/>
      <c r="EE852" s="21"/>
      <c r="EF852" s="21"/>
      <c r="EG852" s="21"/>
      <c r="EH852" s="21"/>
      <c r="EI852" s="21"/>
      <c r="EJ852" s="21"/>
      <c r="EK852" s="21"/>
      <c r="EL852" s="21"/>
      <c r="EM852" s="21"/>
      <c r="EN852" s="21"/>
      <c r="EO852" s="21"/>
      <c r="EP852" s="21"/>
      <c r="EQ852" s="21"/>
      <c r="ER852" s="21"/>
      <c r="ES852" s="21"/>
      <c r="ET852" s="21"/>
      <c r="EU852" s="21"/>
      <c r="EV852" s="21"/>
      <c r="EW852" s="21"/>
      <c r="EX852" s="21"/>
      <c r="EY852" s="21"/>
      <c r="EZ852" s="21"/>
      <c r="FA852" s="21"/>
      <c r="FB852"/>
      <c r="FC852"/>
    </row>
    <row r="853" spans="6:159" x14ac:dyDescent="0.25">
      <c r="F853" s="21"/>
      <c r="H853" s="21"/>
      <c r="J853" s="21"/>
      <c r="L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  <c r="DA853" s="21"/>
      <c r="DB853" s="21"/>
      <c r="DC853" s="21"/>
      <c r="DD853" s="21"/>
      <c r="DE853" s="21"/>
      <c r="DF853" s="21"/>
      <c r="DG853" s="21"/>
      <c r="DH853" s="21"/>
      <c r="DI853" s="21"/>
      <c r="DJ853" s="21"/>
      <c r="DK853" s="21"/>
      <c r="DL853" s="21"/>
      <c r="DM853" s="21"/>
      <c r="DN853" s="21"/>
      <c r="DO853" s="21"/>
      <c r="DP853" s="21"/>
      <c r="DQ853" s="21"/>
      <c r="DR853" s="21"/>
      <c r="DS853" s="21"/>
      <c r="DT853" s="21"/>
      <c r="DU853" s="21"/>
      <c r="DV853" s="21"/>
      <c r="DW853" s="21"/>
      <c r="DX853" s="21"/>
      <c r="DY853" s="21"/>
      <c r="DZ853" s="21"/>
      <c r="EA853" s="21"/>
      <c r="EB853" s="21"/>
      <c r="EC853" s="21"/>
      <c r="ED853" s="21"/>
      <c r="EE853" s="21"/>
      <c r="EF853" s="21"/>
      <c r="EG853" s="21"/>
      <c r="EH853" s="21"/>
      <c r="EI853" s="21"/>
      <c r="EJ853" s="21"/>
      <c r="EK853" s="21"/>
      <c r="EL853" s="21"/>
      <c r="EM853" s="21"/>
      <c r="EN853" s="21"/>
      <c r="EO853" s="21"/>
      <c r="EP853" s="21"/>
      <c r="EQ853" s="21"/>
      <c r="ER853" s="21"/>
      <c r="ES853" s="21"/>
      <c r="ET853" s="21"/>
      <c r="EU853" s="21"/>
      <c r="EV853" s="21"/>
      <c r="EW853" s="21"/>
      <c r="EX853" s="21"/>
      <c r="EY853" s="21"/>
      <c r="EZ853" s="21"/>
      <c r="FA853" s="21"/>
      <c r="FB853"/>
      <c r="FC853"/>
    </row>
    <row r="854" spans="6:159" x14ac:dyDescent="0.25">
      <c r="F854" s="21"/>
      <c r="H854" s="21"/>
      <c r="J854" s="21"/>
      <c r="L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  <c r="DA854" s="21"/>
      <c r="DB854" s="21"/>
      <c r="DC854" s="21"/>
      <c r="DD854" s="21"/>
      <c r="DE854" s="21"/>
      <c r="DF854" s="21"/>
      <c r="DG854" s="21"/>
      <c r="DH854" s="21"/>
      <c r="DI854" s="21"/>
      <c r="DJ854" s="21"/>
      <c r="DK854" s="21"/>
      <c r="DL854" s="21"/>
      <c r="DM854" s="21"/>
      <c r="DN854" s="21"/>
      <c r="DO854" s="21"/>
      <c r="DP854" s="21"/>
      <c r="DQ854" s="21"/>
      <c r="DR854" s="21"/>
      <c r="DS854" s="21"/>
      <c r="DT854" s="21"/>
      <c r="DU854" s="21"/>
      <c r="DV854" s="21"/>
      <c r="DW854" s="21"/>
      <c r="DX854" s="21"/>
      <c r="DY854" s="21"/>
      <c r="DZ854" s="21"/>
      <c r="EA854" s="21"/>
      <c r="EB854" s="21"/>
      <c r="EC854" s="21"/>
      <c r="ED854" s="21"/>
      <c r="EE854" s="21"/>
      <c r="EF854" s="21"/>
      <c r="EG854" s="21"/>
      <c r="EH854" s="21"/>
      <c r="EI854" s="21"/>
      <c r="EJ854" s="21"/>
      <c r="EK854" s="21"/>
      <c r="EL854" s="21"/>
      <c r="EM854" s="21"/>
      <c r="EN854" s="21"/>
      <c r="EO854" s="21"/>
      <c r="EP854" s="21"/>
      <c r="EQ854" s="21"/>
      <c r="ER854" s="21"/>
      <c r="ES854" s="21"/>
      <c r="ET854" s="21"/>
      <c r="EU854" s="21"/>
      <c r="EV854" s="21"/>
      <c r="EW854" s="21"/>
      <c r="EX854" s="21"/>
      <c r="EY854" s="21"/>
      <c r="EZ854" s="21"/>
      <c r="FA854" s="21"/>
      <c r="FB854"/>
      <c r="FC854"/>
    </row>
    <row r="855" spans="6:159" x14ac:dyDescent="0.25">
      <c r="F855" s="21"/>
      <c r="H855" s="21"/>
      <c r="J855" s="21"/>
      <c r="L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  <c r="DA855" s="21"/>
      <c r="DB855" s="21"/>
      <c r="DC855" s="21"/>
      <c r="DD855" s="21"/>
      <c r="DE855" s="21"/>
      <c r="DF855" s="21"/>
      <c r="DG855" s="21"/>
      <c r="DH855" s="21"/>
      <c r="DI855" s="21"/>
      <c r="DJ855" s="21"/>
      <c r="DK855" s="21"/>
      <c r="DL855" s="21"/>
      <c r="DM855" s="21"/>
      <c r="DN855" s="21"/>
      <c r="DO855" s="21"/>
      <c r="DP855" s="21"/>
      <c r="DQ855" s="21"/>
      <c r="DR855" s="21"/>
      <c r="DS855" s="21"/>
      <c r="DT855" s="21"/>
      <c r="DU855" s="21"/>
      <c r="DV855" s="21"/>
      <c r="DW855" s="21"/>
      <c r="DX855" s="21"/>
      <c r="DY855" s="21"/>
      <c r="DZ855" s="21"/>
      <c r="EA855" s="21"/>
      <c r="EB855" s="21"/>
      <c r="EC855" s="21"/>
      <c r="ED855" s="21"/>
      <c r="EE855" s="21"/>
      <c r="EF855" s="21"/>
      <c r="EG855" s="21"/>
      <c r="EH855" s="21"/>
      <c r="EI855" s="21"/>
      <c r="EJ855" s="21"/>
      <c r="EK855" s="21"/>
      <c r="EL855" s="21"/>
      <c r="EM855" s="21"/>
      <c r="EN855" s="21"/>
      <c r="EO855" s="21"/>
      <c r="EP855" s="21"/>
      <c r="EQ855" s="21"/>
      <c r="ER855" s="21"/>
      <c r="ES855" s="21"/>
      <c r="ET855" s="21"/>
      <c r="EU855" s="21"/>
      <c r="EV855" s="21"/>
      <c r="EW855" s="21"/>
      <c r="EX855" s="21"/>
      <c r="EY855" s="21"/>
      <c r="EZ855" s="21"/>
      <c r="FA855" s="21"/>
      <c r="FB855"/>
      <c r="FC855"/>
    </row>
    <row r="856" spans="6:159" x14ac:dyDescent="0.25">
      <c r="F856" s="21"/>
      <c r="H856" s="21"/>
      <c r="J856" s="21"/>
      <c r="L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  <c r="DA856" s="21"/>
      <c r="DB856" s="21"/>
      <c r="DC856" s="21"/>
      <c r="DD856" s="21"/>
      <c r="DE856" s="21"/>
      <c r="DF856" s="21"/>
      <c r="DG856" s="21"/>
      <c r="DH856" s="21"/>
      <c r="DI856" s="21"/>
      <c r="DJ856" s="21"/>
      <c r="DK856" s="21"/>
      <c r="DL856" s="21"/>
      <c r="DM856" s="21"/>
      <c r="DN856" s="21"/>
      <c r="DO856" s="21"/>
      <c r="DP856" s="21"/>
      <c r="DQ856" s="21"/>
      <c r="DR856" s="21"/>
      <c r="DS856" s="21"/>
      <c r="DT856" s="21"/>
      <c r="DU856" s="21"/>
      <c r="DV856" s="21"/>
      <c r="DW856" s="21"/>
      <c r="DX856" s="21"/>
      <c r="DY856" s="21"/>
      <c r="DZ856" s="21"/>
      <c r="EA856" s="21"/>
      <c r="EB856" s="21"/>
      <c r="EC856" s="21"/>
      <c r="ED856" s="21"/>
      <c r="EE856" s="21"/>
      <c r="EF856" s="21"/>
      <c r="EG856" s="21"/>
      <c r="EH856" s="21"/>
      <c r="EI856" s="21"/>
      <c r="EJ856" s="21"/>
      <c r="EK856" s="21"/>
      <c r="EL856" s="21"/>
      <c r="EM856" s="21"/>
      <c r="EN856" s="21"/>
      <c r="EO856" s="21"/>
      <c r="EP856" s="21"/>
      <c r="EQ856" s="21"/>
      <c r="ER856" s="21"/>
      <c r="ES856" s="21"/>
      <c r="ET856" s="21"/>
      <c r="EU856" s="21"/>
      <c r="EV856" s="21"/>
      <c r="EW856" s="21"/>
      <c r="EX856" s="21"/>
      <c r="EY856" s="21"/>
      <c r="EZ856" s="21"/>
      <c r="FA856" s="21"/>
      <c r="FB856"/>
      <c r="FC856"/>
    </row>
    <row r="857" spans="6:159" x14ac:dyDescent="0.25">
      <c r="F857" s="21"/>
      <c r="H857" s="21"/>
      <c r="J857" s="21"/>
      <c r="L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  <c r="DA857" s="21"/>
      <c r="DB857" s="21"/>
      <c r="DC857" s="21"/>
      <c r="DD857" s="21"/>
      <c r="DE857" s="21"/>
      <c r="DF857" s="21"/>
      <c r="DG857" s="21"/>
      <c r="DH857" s="21"/>
      <c r="DI857" s="21"/>
      <c r="DJ857" s="21"/>
      <c r="DK857" s="21"/>
      <c r="DL857" s="21"/>
      <c r="DM857" s="21"/>
      <c r="DN857" s="21"/>
      <c r="DO857" s="21"/>
      <c r="DP857" s="21"/>
      <c r="DQ857" s="21"/>
      <c r="DR857" s="21"/>
      <c r="DS857" s="21"/>
      <c r="DT857" s="21"/>
      <c r="DU857" s="21"/>
      <c r="DV857" s="21"/>
      <c r="DW857" s="21"/>
      <c r="DX857" s="21"/>
      <c r="DY857" s="21"/>
      <c r="DZ857" s="21"/>
      <c r="EA857" s="21"/>
      <c r="EB857" s="21"/>
      <c r="EC857" s="21"/>
      <c r="ED857" s="21"/>
      <c r="EE857" s="21"/>
      <c r="EF857" s="21"/>
      <c r="EG857" s="21"/>
      <c r="EH857" s="21"/>
      <c r="EI857" s="21"/>
      <c r="EJ857" s="21"/>
      <c r="EK857" s="21"/>
      <c r="EL857" s="21"/>
      <c r="EM857" s="21"/>
      <c r="EN857" s="21"/>
      <c r="EO857" s="21"/>
      <c r="EP857" s="21"/>
      <c r="EQ857" s="21"/>
      <c r="ER857" s="21"/>
      <c r="ES857" s="21"/>
      <c r="ET857" s="21"/>
      <c r="EU857" s="21"/>
      <c r="EV857" s="21"/>
      <c r="EW857" s="21"/>
      <c r="EX857" s="21"/>
      <c r="EY857" s="21"/>
      <c r="EZ857" s="21"/>
      <c r="FA857" s="21"/>
      <c r="FB857"/>
      <c r="FC857"/>
    </row>
    <row r="858" spans="6:159" x14ac:dyDescent="0.25">
      <c r="F858" s="21"/>
      <c r="H858" s="21"/>
      <c r="J858" s="21"/>
      <c r="L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  <c r="DA858" s="21"/>
      <c r="DB858" s="21"/>
      <c r="DC858" s="21"/>
      <c r="DD858" s="21"/>
      <c r="DE858" s="21"/>
      <c r="DF858" s="21"/>
      <c r="DG858" s="21"/>
      <c r="DH858" s="21"/>
      <c r="DI858" s="21"/>
      <c r="DJ858" s="21"/>
      <c r="DK858" s="21"/>
      <c r="DL858" s="21"/>
      <c r="DM858" s="21"/>
      <c r="DN858" s="21"/>
      <c r="DO858" s="21"/>
      <c r="DP858" s="21"/>
      <c r="DQ858" s="21"/>
      <c r="DR858" s="21"/>
      <c r="DS858" s="21"/>
      <c r="DT858" s="21"/>
      <c r="DU858" s="21"/>
      <c r="DV858" s="21"/>
      <c r="DW858" s="21"/>
      <c r="DX858" s="21"/>
      <c r="DY858" s="21"/>
      <c r="DZ858" s="21"/>
      <c r="EA858" s="21"/>
      <c r="EB858" s="21"/>
      <c r="EC858" s="21"/>
      <c r="ED858" s="21"/>
      <c r="EE858" s="21"/>
      <c r="EF858" s="21"/>
      <c r="EG858" s="21"/>
      <c r="EH858" s="21"/>
      <c r="EI858" s="21"/>
      <c r="EJ858" s="21"/>
      <c r="EK858" s="21"/>
      <c r="EL858" s="21"/>
      <c r="EM858" s="21"/>
      <c r="EN858" s="21"/>
      <c r="EO858" s="21"/>
      <c r="EP858" s="21"/>
      <c r="EQ858" s="21"/>
      <c r="ER858" s="21"/>
      <c r="ES858" s="21"/>
      <c r="ET858" s="21"/>
      <c r="EU858" s="21"/>
      <c r="EV858" s="21"/>
      <c r="EW858" s="21"/>
      <c r="EX858" s="21"/>
      <c r="EY858" s="21"/>
      <c r="EZ858" s="21"/>
      <c r="FA858" s="21"/>
      <c r="FB858"/>
      <c r="FC858"/>
    </row>
    <row r="859" spans="6:159" x14ac:dyDescent="0.25">
      <c r="F859" s="21"/>
      <c r="H859" s="21"/>
      <c r="J859" s="21"/>
      <c r="L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  <c r="DA859" s="21"/>
      <c r="DB859" s="21"/>
      <c r="DC859" s="21"/>
      <c r="DD859" s="21"/>
      <c r="DE859" s="21"/>
      <c r="DF859" s="21"/>
      <c r="DG859" s="21"/>
      <c r="DH859" s="21"/>
      <c r="DI859" s="21"/>
      <c r="DJ859" s="21"/>
      <c r="DK859" s="21"/>
      <c r="DL859" s="21"/>
      <c r="DM859" s="21"/>
      <c r="DN859" s="21"/>
      <c r="DO859" s="21"/>
      <c r="DP859" s="21"/>
      <c r="DQ859" s="21"/>
      <c r="DR859" s="21"/>
      <c r="DS859" s="21"/>
      <c r="DT859" s="21"/>
      <c r="DU859" s="21"/>
      <c r="DV859" s="21"/>
      <c r="DW859" s="21"/>
      <c r="DX859" s="21"/>
      <c r="DY859" s="21"/>
      <c r="DZ859" s="21"/>
      <c r="EA859" s="21"/>
      <c r="EB859" s="21"/>
      <c r="EC859" s="21"/>
      <c r="ED859" s="21"/>
      <c r="EE859" s="21"/>
      <c r="EF859" s="21"/>
      <c r="EG859" s="21"/>
      <c r="EH859" s="21"/>
      <c r="EI859" s="21"/>
      <c r="EJ859" s="21"/>
      <c r="EK859" s="21"/>
      <c r="EL859" s="21"/>
      <c r="EM859" s="21"/>
      <c r="EN859" s="21"/>
      <c r="EO859" s="21"/>
      <c r="EP859" s="21"/>
      <c r="EQ859" s="21"/>
      <c r="ER859" s="21"/>
      <c r="ES859" s="21"/>
      <c r="ET859" s="21"/>
      <c r="EU859" s="21"/>
      <c r="EV859" s="21"/>
      <c r="EW859" s="21"/>
      <c r="EX859" s="21"/>
      <c r="EY859" s="21"/>
      <c r="EZ859" s="21"/>
      <c r="FA859" s="21"/>
      <c r="FB859"/>
      <c r="FC859"/>
    </row>
    <row r="860" spans="6:159" x14ac:dyDescent="0.25">
      <c r="F860" s="21"/>
      <c r="H860" s="21"/>
      <c r="J860" s="21"/>
      <c r="L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  <c r="DA860" s="21"/>
      <c r="DB860" s="21"/>
      <c r="DC860" s="21"/>
      <c r="DD860" s="21"/>
      <c r="DE860" s="21"/>
      <c r="DF860" s="21"/>
      <c r="DG860" s="21"/>
      <c r="DH860" s="21"/>
      <c r="DI860" s="21"/>
      <c r="DJ860" s="21"/>
      <c r="DK860" s="21"/>
      <c r="DL860" s="21"/>
      <c r="DM860" s="21"/>
      <c r="DN860" s="21"/>
      <c r="DO860" s="21"/>
      <c r="DP860" s="21"/>
      <c r="DQ860" s="21"/>
      <c r="DR860" s="21"/>
      <c r="DS860" s="21"/>
      <c r="DT860" s="21"/>
      <c r="DU860" s="21"/>
      <c r="DV860" s="21"/>
      <c r="DW860" s="21"/>
      <c r="DX860" s="21"/>
      <c r="DY860" s="21"/>
      <c r="DZ860" s="21"/>
      <c r="EA860" s="21"/>
      <c r="EB860" s="21"/>
      <c r="EC860" s="21"/>
      <c r="ED860" s="21"/>
      <c r="EE860" s="21"/>
      <c r="EF860" s="21"/>
      <c r="EG860" s="21"/>
      <c r="EH860" s="21"/>
      <c r="EI860" s="21"/>
      <c r="EJ860" s="21"/>
      <c r="EK860" s="21"/>
      <c r="EL860" s="21"/>
      <c r="EM860" s="21"/>
      <c r="EN860" s="21"/>
      <c r="EO860" s="21"/>
      <c r="EP860" s="21"/>
      <c r="EQ860" s="21"/>
      <c r="ER860" s="21"/>
      <c r="ES860" s="21"/>
      <c r="ET860" s="21"/>
      <c r="EU860" s="21"/>
      <c r="EV860" s="21"/>
      <c r="EW860" s="21"/>
      <c r="EX860" s="21"/>
      <c r="EY860" s="21"/>
      <c r="EZ860" s="21"/>
      <c r="FA860" s="21"/>
      <c r="FB860"/>
      <c r="FC860"/>
    </row>
    <row r="861" spans="6:159" x14ac:dyDescent="0.25">
      <c r="F861" s="21"/>
      <c r="H861" s="21"/>
      <c r="J861" s="21"/>
      <c r="L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  <c r="DA861" s="21"/>
      <c r="DB861" s="21"/>
      <c r="DC861" s="21"/>
      <c r="DD861" s="21"/>
      <c r="DE861" s="21"/>
      <c r="DF861" s="21"/>
      <c r="DG861" s="21"/>
      <c r="DH861" s="21"/>
      <c r="DI861" s="21"/>
      <c r="DJ861" s="21"/>
      <c r="DK861" s="21"/>
      <c r="DL861" s="21"/>
      <c r="DM861" s="21"/>
      <c r="DN861" s="21"/>
      <c r="DO861" s="21"/>
      <c r="DP861" s="21"/>
      <c r="DQ861" s="21"/>
      <c r="DR861" s="21"/>
      <c r="DS861" s="21"/>
      <c r="DT861" s="21"/>
      <c r="DU861" s="21"/>
      <c r="DV861" s="21"/>
      <c r="DW861" s="21"/>
      <c r="DX861" s="21"/>
      <c r="DY861" s="21"/>
      <c r="DZ861" s="21"/>
      <c r="EA861" s="21"/>
      <c r="EB861" s="21"/>
      <c r="EC861" s="21"/>
      <c r="ED861" s="21"/>
      <c r="EE861" s="21"/>
      <c r="EF861" s="21"/>
      <c r="EG861" s="21"/>
      <c r="EH861" s="21"/>
      <c r="EI861" s="21"/>
      <c r="EJ861" s="21"/>
      <c r="EK861" s="21"/>
      <c r="EL861" s="21"/>
      <c r="EM861" s="21"/>
      <c r="EN861" s="21"/>
      <c r="EO861" s="21"/>
      <c r="EP861" s="21"/>
      <c r="EQ861" s="21"/>
      <c r="ER861" s="21"/>
      <c r="ES861" s="21"/>
      <c r="ET861" s="21"/>
      <c r="EU861" s="21"/>
      <c r="EV861" s="21"/>
      <c r="EW861" s="21"/>
      <c r="EX861" s="21"/>
      <c r="EY861" s="21"/>
      <c r="EZ861" s="21"/>
      <c r="FA861" s="21"/>
      <c r="FB861"/>
      <c r="FC861"/>
    </row>
    <row r="862" spans="6:159" x14ac:dyDescent="0.25">
      <c r="F862" s="21"/>
      <c r="H862" s="21"/>
      <c r="J862" s="21"/>
      <c r="L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  <c r="DA862" s="21"/>
      <c r="DB862" s="21"/>
      <c r="DC862" s="21"/>
      <c r="DD862" s="21"/>
      <c r="DE862" s="21"/>
      <c r="DF862" s="21"/>
      <c r="DG862" s="21"/>
      <c r="DH862" s="21"/>
      <c r="DI862" s="21"/>
      <c r="DJ862" s="21"/>
      <c r="DK862" s="21"/>
      <c r="DL862" s="21"/>
      <c r="DM862" s="21"/>
      <c r="DN862" s="21"/>
      <c r="DO862" s="21"/>
      <c r="DP862" s="21"/>
      <c r="DQ862" s="21"/>
      <c r="DR862" s="21"/>
      <c r="DS862" s="21"/>
      <c r="DT862" s="21"/>
      <c r="DU862" s="21"/>
      <c r="DV862" s="21"/>
      <c r="DW862" s="21"/>
      <c r="DX862" s="21"/>
      <c r="DY862" s="21"/>
      <c r="DZ862" s="21"/>
      <c r="EA862" s="21"/>
      <c r="EB862" s="21"/>
      <c r="EC862" s="21"/>
      <c r="ED862" s="21"/>
      <c r="EE862" s="21"/>
      <c r="EF862" s="21"/>
      <c r="EG862" s="21"/>
      <c r="EH862" s="21"/>
      <c r="EI862" s="21"/>
      <c r="EJ862" s="21"/>
      <c r="EK862" s="21"/>
      <c r="EL862" s="21"/>
      <c r="EM862" s="21"/>
      <c r="EN862" s="21"/>
      <c r="EO862" s="21"/>
      <c r="EP862" s="21"/>
      <c r="EQ862" s="21"/>
      <c r="ER862" s="21"/>
      <c r="ES862" s="21"/>
      <c r="ET862" s="21"/>
      <c r="EU862" s="21"/>
      <c r="EV862" s="21"/>
      <c r="EW862" s="21"/>
      <c r="EX862" s="21"/>
      <c r="EY862" s="21"/>
      <c r="EZ862" s="21"/>
      <c r="FA862" s="21"/>
      <c r="FB862"/>
      <c r="FC862"/>
    </row>
    <row r="863" spans="6:159" x14ac:dyDescent="0.25">
      <c r="F863" s="21"/>
      <c r="H863" s="21"/>
      <c r="J863" s="21"/>
      <c r="L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  <c r="DA863" s="21"/>
      <c r="DB863" s="21"/>
      <c r="DC863" s="21"/>
      <c r="DD863" s="21"/>
      <c r="DE863" s="21"/>
      <c r="DF863" s="21"/>
      <c r="DG863" s="21"/>
      <c r="DH863" s="21"/>
      <c r="DI863" s="21"/>
      <c r="DJ863" s="21"/>
      <c r="DK863" s="21"/>
      <c r="DL863" s="21"/>
      <c r="DM863" s="21"/>
      <c r="DN863" s="21"/>
      <c r="DO863" s="21"/>
      <c r="DP863" s="21"/>
      <c r="DQ863" s="21"/>
      <c r="DR863" s="21"/>
      <c r="DS863" s="21"/>
      <c r="DT863" s="21"/>
      <c r="DU863" s="21"/>
      <c r="DV863" s="21"/>
      <c r="DW863" s="21"/>
      <c r="DX863" s="21"/>
      <c r="DY863" s="21"/>
      <c r="DZ863" s="21"/>
      <c r="EA863" s="21"/>
      <c r="EB863" s="21"/>
      <c r="EC863" s="21"/>
      <c r="ED863" s="21"/>
      <c r="EE863" s="21"/>
      <c r="EF863" s="21"/>
      <c r="EG863" s="21"/>
      <c r="EH863" s="21"/>
      <c r="EI863" s="21"/>
      <c r="EJ863" s="21"/>
      <c r="EK863" s="21"/>
      <c r="EL863" s="21"/>
      <c r="EM863" s="21"/>
      <c r="EN863" s="21"/>
      <c r="EO863" s="21"/>
      <c r="EP863" s="21"/>
      <c r="EQ863" s="21"/>
      <c r="ER863" s="21"/>
      <c r="ES863" s="21"/>
      <c r="ET863" s="21"/>
      <c r="EU863" s="21"/>
      <c r="EV863" s="21"/>
      <c r="EW863" s="21"/>
      <c r="EX863" s="21"/>
      <c r="EY863" s="21"/>
      <c r="EZ863" s="21"/>
      <c r="FA863" s="21"/>
      <c r="FB863"/>
      <c r="FC863"/>
    </row>
    <row r="864" spans="6:159" x14ac:dyDescent="0.25">
      <c r="F864" s="21"/>
      <c r="H864" s="21"/>
      <c r="J864" s="21"/>
      <c r="L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  <c r="DA864" s="21"/>
      <c r="DB864" s="21"/>
      <c r="DC864" s="21"/>
      <c r="DD864" s="21"/>
      <c r="DE864" s="21"/>
      <c r="DF864" s="21"/>
      <c r="DG864" s="21"/>
      <c r="DH864" s="21"/>
      <c r="DI864" s="21"/>
      <c r="DJ864" s="21"/>
      <c r="DK864" s="21"/>
      <c r="DL864" s="21"/>
      <c r="DM864" s="21"/>
      <c r="DN864" s="21"/>
      <c r="DO864" s="21"/>
      <c r="DP864" s="21"/>
      <c r="DQ864" s="21"/>
      <c r="DR864" s="21"/>
      <c r="DS864" s="21"/>
      <c r="DT864" s="21"/>
      <c r="DU864" s="21"/>
      <c r="DV864" s="21"/>
      <c r="DW864" s="21"/>
      <c r="DX864" s="21"/>
      <c r="DY864" s="21"/>
      <c r="DZ864" s="21"/>
      <c r="EA864" s="21"/>
      <c r="EB864" s="21"/>
      <c r="EC864" s="21"/>
      <c r="ED864" s="21"/>
      <c r="EE864" s="21"/>
      <c r="EF864" s="21"/>
      <c r="EG864" s="21"/>
      <c r="EH864" s="21"/>
      <c r="EI864" s="21"/>
      <c r="EJ864" s="21"/>
      <c r="EK864" s="21"/>
      <c r="EL864" s="21"/>
      <c r="EM864" s="21"/>
      <c r="EN864" s="21"/>
      <c r="EO864" s="21"/>
      <c r="EP864" s="21"/>
      <c r="EQ864" s="21"/>
      <c r="ER864" s="21"/>
      <c r="ES864" s="21"/>
      <c r="ET864" s="21"/>
      <c r="EU864" s="21"/>
      <c r="EV864" s="21"/>
      <c r="EW864" s="21"/>
      <c r="EX864" s="21"/>
      <c r="EY864" s="21"/>
      <c r="EZ864" s="21"/>
      <c r="FA864" s="21"/>
      <c r="FB864"/>
      <c r="FC864"/>
    </row>
    <row r="865" spans="6:159" x14ac:dyDescent="0.25">
      <c r="F865" s="21"/>
      <c r="H865" s="21"/>
      <c r="J865" s="21"/>
      <c r="L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  <c r="DA865" s="21"/>
      <c r="DB865" s="21"/>
      <c r="DC865" s="21"/>
      <c r="DD865" s="21"/>
      <c r="DE865" s="21"/>
      <c r="DF865" s="21"/>
      <c r="DG865" s="21"/>
      <c r="DH865" s="21"/>
      <c r="DI865" s="21"/>
      <c r="DJ865" s="21"/>
      <c r="DK865" s="21"/>
      <c r="DL865" s="21"/>
      <c r="DM865" s="21"/>
      <c r="DN865" s="21"/>
      <c r="DO865" s="21"/>
      <c r="DP865" s="21"/>
      <c r="DQ865" s="21"/>
      <c r="DR865" s="21"/>
      <c r="DS865" s="21"/>
      <c r="DT865" s="21"/>
      <c r="DU865" s="21"/>
      <c r="DV865" s="21"/>
      <c r="DW865" s="21"/>
      <c r="DX865" s="21"/>
      <c r="DY865" s="21"/>
      <c r="DZ865" s="21"/>
      <c r="EA865" s="21"/>
      <c r="EB865" s="21"/>
      <c r="EC865" s="21"/>
      <c r="ED865" s="21"/>
      <c r="EE865" s="21"/>
      <c r="EF865" s="21"/>
      <c r="EG865" s="21"/>
      <c r="EH865" s="21"/>
      <c r="EI865" s="21"/>
      <c r="EJ865" s="21"/>
      <c r="EK865" s="21"/>
      <c r="EL865" s="21"/>
      <c r="EM865" s="21"/>
      <c r="EN865" s="21"/>
      <c r="EO865" s="21"/>
      <c r="EP865" s="21"/>
      <c r="EQ865" s="21"/>
      <c r="ER865" s="21"/>
      <c r="ES865" s="21"/>
      <c r="ET865" s="21"/>
      <c r="EU865" s="21"/>
      <c r="EV865" s="21"/>
      <c r="EW865" s="21"/>
      <c r="EX865" s="21"/>
      <c r="EY865" s="21"/>
      <c r="EZ865" s="21"/>
      <c r="FA865" s="21"/>
      <c r="FB865"/>
      <c r="FC865"/>
    </row>
    <row r="866" spans="6:159" x14ac:dyDescent="0.25">
      <c r="F866" s="21"/>
      <c r="H866" s="21"/>
      <c r="J866" s="21"/>
      <c r="L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  <c r="DA866" s="21"/>
      <c r="DB866" s="21"/>
      <c r="DC866" s="21"/>
      <c r="DD866" s="21"/>
      <c r="DE866" s="21"/>
      <c r="DF866" s="21"/>
      <c r="DG866" s="21"/>
      <c r="DH866" s="21"/>
      <c r="DI866" s="21"/>
      <c r="DJ866" s="21"/>
      <c r="DK866" s="21"/>
      <c r="DL866" s="21"/>
      <c r="DM866" s="21"/>
      <c r="DN866" s="21"/>
      <c r="DO866" s="21"/>
      <c r="DP866" s="21"/>
      <c r="DQ866" s="21"/>
      <c r="DR866" s="21"/>
      <c r="DS866" s="21"/>
      <c r="DT866" s="21"/>
      <c r="DU866" s="21"/>
      <c r="DV866" s="21"/>
      <c r="DW866" s="21"/>
      <c r="DX866" s="21"/>
      <c r="DY866" s="21"/>
      <c r="DZ866" s="21"/>
      <c r="EA866" s="21"/>
      <c r="EB866" s="21"/>
      <c r="EC866" s="21"/>
      <c r="ED866" s="21"/>
      <c r="EE866" s="21"/>
      <c r="EF866" s="21"/>
      <c r="EG866" s="21"/>
      <c r="EH866" s="21"/>
      <c r="EI866" s="21"/>
      <c r="EJ866" s="21"/>
      <c r="EK866" s="21"/>
      <c r="EL866" s="21"/>
      <c r="EM866" s="21"/>
      <c r="EN866" s="21"/>
      <c r="EO866" s="21"/>
      <c r="EP866" s="21"/>
      <c r="EQ866" s="21"/>
      <c r="ER866" s="21"/>
      <c r="ES866" s="21"/>
      <c r="ET866" s="21"/>
      <c r="EU866" s="21"/>
      <c r="EV866" s="21"/>
      <c r="EW866" s="21"/>
      <c r="EX866" s="21"/>
      <c r="EY866" s="21"/>
      <c r="EZ866" s="21"/>
      <c r="FA866" s="21"/>
      <c r="FB866"/>
      <c r="FC866"/>
    </row>
    <row r="867" spans="6:159" x14ac:dyDescent="0.25">
      <c r="F867" s="21"/>
      <c r="H867" s="21"/>
      <c r="J867" s="21"/>
      <c r="L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  <c r="DA867" s="21"/>
      <c r="DB867" s="21"/>
      <c r="DC867" s="21"/>
      <c r="DD867" s="21"/>
      <c r="DE867" s="21"/>
      <c r="DF867" s="21"/>
      <c r="DG867" s="21"/>
      <c r="DH867" s="21"/>
      <c r="DI867" s="21"/>
      <c r="DJ867" s="21"/>
      <c r="DK867" s="21"/>
      <c r="DL867" s="21"/>
      <c r="DM867" s="21"/>
      <c r="DN867" s="21"/>
      <c r="DO867" s="21"/>
      <c r="DP867" s="21"/>
      <c r="DQ867" s="21"/>
      <c r="DR867" s="21"/>
      <c r="DS867" s="21"/>
      <c r="DT867" s="21"/>
      <c r="DU867" s="21"/>
      <c r="DV867" s="21"/>
      <c r="DW867" s="21"/>
      <c r="DX867" s="21"/>
      <c r="DY867" s="21"/>
      <c r="DZ867" s="21"/>
      <c r="EA867" s="21"/>
      <c r="EB867" s="21"/>
      <c r="EC867" s="21"/>
      <c r="ED867" s="21"/>
      <c r="EE867" s="21"/>
      <c r="EF867" s="21"/>
      <c r="EG867" s="21"/>
      <c r="EH867" s="21"/>
      <c r="EI867" s="21"/>
      <c r="EJ867" s="21"/>
      <c r="EK867" s="21"/>
      <c r="EL867" s="21"/>
      <c r="EM867" s="21"/>
      <c r="EN867" s="21"/>
      <c r="EO867" s="21"/>
      <c r="EP867" s="21"/>
      <c r="EQ867" s="21"/>
      <c r="ER867" s="21"/>
      <c r="ES867" s="21"/>
      <c r="ET867" s="21"/>
      <c r="EU867" s="21"/>
      <c r="EV867" s="21"/>
      <c r="EW867" s="21"/>
      <c r="EX867" s="21"/>
      <c r="EY867" s="21"/>
      <c r="EZ867" s="21"/>
      <c r="FA867" s="21"/>
      <c r="FB867"/>
      <c r="FC867"/>
    </row>
    <row r="868" spans="6:159" x14ac:dyDescent="0.25">
      <c r="F868" s="21"/>
      <c r="H868" s="21"/>
      <c r="J868" s="21"/>
      <c r="L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  <c r="DA868" s="21"/>
      <c r="DB868" s="21"/>
      <c r="DC868" s="21"/>
      <c r="DD868" s="21"/>
      <c r="DE868" s="21"/>
      <c r="DF868" s="21"/>
      <c r="DG868" s="21"/>
      <c r="DH868" s="21"/>
      <c r="DI868" s="21"/>
      <c r="DJ868" s="21"/>
      <c r="DK868" s="21"/>
      <c r="DL868" s="21"/>
      <c r="DM868" s="21"/>
      <c r="DN868" s="21"/>
      <c r="DO868" s="21"/>
      <c r="DP868" s="21"/>
      <c r="DQ868" s="21"/>
      <c r="DR868" s="21"/>
      <c r="DS868" s="21"/>
      <c r="DT868" s="21"/>
      <c r="DU868" s="21"/>
      <c r="DV868" s="21"/>
      <c r="DW868" s="21"/>
      <c r="DX868" s="21"/>
      <c r="DY868" s="21"/>
      <c r="DZ868" s="21"/>
      <c r="EA868" s="21"/>
      <c r="EB868" s="21"/>
      <c r="EC868" s="21"/>
      <c r="ED868" s="21"/>
      <c r="EE868" s="21"/>
      <c r="EF868" s="21"/>
      <c r="EG868" s="21"/>
      <c r="EH868" s="21"/>
      <c r="EI868" s="21"/>
      <c r="EJ868" s="21"/>
      <c r="EK868" s="21"/>
      <c r="EL868" s="21"/>
      <c r="EM868" s="21"/>
      <c r="EN868" s="21"/>
      <c r="EO868" s="21"/>
      <c r="EP868" s="21"/>
      <c r="EQ868" s="21"/>
      <c r="ER868" s="21"/>
      <c r="ES868" s="21"/>
      <c r="ET868" s="21"/>
      <c r="EU868" s="21"/>
      <c r="EV868" s="21"/>
      <c r="EW868" s="21"/>
      <c r="EX868" s="21"/>
      <c r="EY868" s="21"/>
      <c r="EZ868" s="21"/>
      <c r="FA868" s="21"/>
      <c r="FB868"/>
      <c r="FC868"/>
    </row>
    <row r="869" spans="6:159" x14ac:dyDescent="0.25">
      <c r="F869" s="21"/>
      <c r="H869" s="21"/>
      <c r="J869" s="21"/>
      <c r="L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  <c r="DA869" s="21"/>
      <c r="DB869" s="21"/>
      <c r="DC869" s="21"/>
      <c r="DD869" s="21"/>
      <c r="DE869" s="21"/>
      <c r="DF869" s="21"/>
      <c r="DG869" s="21"/>
      <c r="DH869" s="21"/>
      <c r="DI869" s="21"/>
      <c r="DJ869" s="21"/>
      <c r="DK869" s="21"/>
      <c r="DL869" s="21"/>
      <c r="DM869" s="21"/>
      <c r="DN869" s="21"/>
      <c r="DO869" s="21"/>
      <c r="DP869" s="21"/>
      <c r="DQ869" s="21"/>
      <c r="DR869" s="21"/>
      <c r="DS869" s="21"/>
      <c r="DT869" s="21"/>
      <c r="DU869" s="21"/>
      <c r="DV869" s="21"/>
      <c r="DW869" s="21"/>
      <c r="DX869" s="21"/>
      <c r="DY869" s="21"/>
      <c r="DZ869" s="21"/>
      <c r="EA869" s="21"/>
      <c r="EB869" s="21"/>
      <c r="EC869" s="21"/>
      <c r="ED869" s="21"/>
      <c r="EE869" s="21"/>
      <c r="EF869" s="21"/>
      <c r="EG869" s="21"/>
      <c r="EH869" s="21"/>
      <c r="EI869" s="21"/>
      <c r="EJ869" s="21"/>
      <c r="EK869" s="21"/>
      <c r="EL869" s="21"/>
      <c r="EM869" s="21"/>
      <c r="EN869" s="21"/>
      <c r="EO869" s="21"/>
      <c r="EP869" s="21"/>
      <c r="EQ869" s="21"/>
      <c r="ER869" s="21"/>
      <c r="ES869" s="21"/>
      <c r="ET869" s="21"/>
      <c r="EU869" s="21"/>
      <c r="EV869" s="21"/>
      <c r="EW869" s="21"/>
      <c r="EX869" s="21"/>
      <c r="EY869" s="21"/>
      <c r="EZ869" s="21"/>
      <c r="FA869" s="21"/>
      <c r="FB869"/>
      <c r="FC869"/>
    </row>
    <row r="870" spans="6:159" x14ac:dyDescent="0.25">
      <c r="F870" s="21"/>
      <c r="H870" s="21"/>
      <c r="J870" s="21"/>
      <c r="L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  <c r="CU870" s="21"/>
      <c r="CV870" s="21"/>
      <c r="CW870" s="21"/>
      <c r="CX870" s="21"/>
      <c r="CY870" s="21"/>
      <c r="CZ870" s="21"/>
      <c r="DA870" s="21"/>
      <c r="DB870" s="21"/>
      <c r="DC870" s="21"/>
      <c r="DD870" s="21"/>
      <c r="DE870" s="21"/>
      <c r="DF870" s="21"/>
      <c r="DG870" s="21"/>
      <c r="DH870" s="21"/>
      <c r="DI870" s="21"/>
      <c r="DJ870" s="21"/>
      <c r="DK870" s="21"/>
      <c r="DL870" s="21"/>
      <c r="DM870" s="21"/>
      <c r="DN870" s="21"/>
      <c r="DO870" s="21"/>
      <c r="DP870" s="21"/>
      <c r="DQ870" s="21"/>
      <c r="DR870" s="21"/>
      <c r="DS870" s="21"/>
      <c r="DT870" s="21"/>
      <c r="DU870" s="21"/>
      <c r="DV870" s="21"/>
      <c r="DW870" s="21"/>
      <c r="DX870" s="21"/>
      <c r="DY870" s="21"/>
      <c r="DZ870" s="21"/>
      <c r="EA870" s="21"/>
      <c r="EB870" s="21"/>
      <c r="EC870" s="21"/>
      <c r="ED870" s="21"/>
      <c r="EE870" s="21"/>
      <c r="EF870" s="21"/>
      <c r="EG870" s="21"/>
      <c r="EH870" s="21"/>
      <c r="EI870" s="21"/>
      <c r="EJ870" s="21"/>
      <c r="EK870" s="21"/>
      <c r="EL870" s="21"/>
      <c r="EM870" s="21"/>
      <c r="EN870" s="21"/>
      <c r="EO870" s="21"/>
      <c r="EP870" s="21"/>
      <c r="EQ870" s="21"/>
      <c r="ER870" s="21"/>
      <c r="ES870" s="21"/>
      <c r="ET870" s="21"/>
      <c r="EU870" s="21"/>
      <c r="EV870" s="21"/>
      <c r="EW870" s="21"/>
      <c r="EX870" s="21"/>
      <c r="EY870" s="21"/>
      <c r="EZ870" s="21"/>
      <c r="FA870" s="21"/>
      <c r="FB870"/>
      <c r="FC870"/>
    </row>
    <row r="871" spans="6:159" x14ac:dyDescent="0.25">
      <c r="F871" s="21"/>
      <c r="H871" s="21"/>
      <c r="J871" s="21"/>
      <c r="L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  <c r="CU871" s="21"/>
      <c r="CV871" s="21"/>
      <c r="CW871" s="21"/>
      <c r="CX871" s="21"/>
      <c r="CY871" s="21"/>
      <c r="CZ871" s="21"/>
      <c r="DA871" s="21"/>
      <c r="DB871" s="21"/>
      <c r="DC871" s="21"/>
      <c r="DD871" s="21"/>
      <c r="DE871" s="21"/>
      <c r="DF871" s="21"/>
      <c r="DG871" s="21"/>
      <c r="DH871" s="21"/>
      <c r="DI871" s="21"/>
      <c r="DJ871" s="21"/>
      <c r="DK871" s="21"/>
      <c r="DL871" s="21"/>
      <c r="DM871" s="21"/>
      <c r="DN871" s="21"/>
      <c r="DO871" s="21"/>
      <c r="DP871" s="21"/>
      <c r="DQ871" s="21"/>
      <c r="DR871" s="21"/>
      <c r="DS871" s="21"/>
      <c r="DT871" s="21"/>
      <c r="DU871" s="21"/>
      <c r="DV871" s="21"/>
      <c r="DW871" s="21"/>
      <c r="DX871" s="21"/>
      <c r="DY871" s="21"/>
      <c r="DZ871" s="21"/>
      <c r="EA871" s="21"/>
      <c r="EB871" s="21"/>
      <c r="EC871" s="21"/>
      <c r="ED871" s="21"/>
      <c r="EE871" s="21"/>
      <c r="EF871" s="21"/>
      <c r="EG871" s="21"/>
      <c r="EH871" s="21"/>
      <c r="EI871" s="21"/>
      <c r="EJ871" s="21"/>
      <c r="EK871" s="21"/>
      <c r="EL871" s="21"/>
      <c r="EM871" s="21"/>
      <c r="EN871" s="21"/>
      <c r="EO871" s="21"/>
      <c r="EP871" s="21"/>
      <c r="EQ871" s="21"/>
      <c r="ER871" s="21"/>
      <c r="ES871" s="21"/>
      <c r="ET871" s="21"/>
      <c r="EU871" s="21"/>
      <c r="EV871" s="21"/>
      <c r="EW871" s="21"/>
      <c r="EX871" s="21"/>
      <c r="EY871" s="21"/>
      <c r="EZ871" s="21"/>
      <c r="FA871" s="21"/>
      <c r="FB871"/>
      <c r="FC871"/>
    </row>
    <row r="872" spans="6:159" x14ac:dyDescent="0.25">
      <c r="F872" s="21"/>
      <c r="H872" s="21"/>
      <c r="J872" s="21"/>
      <c r="L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  <c r="CU872" s="21"/>
      <c r="CV872" s="21"/>
      <c r="CW872" s="21"/>
      <c r="CX872" s="21"/>
      <c r="CY872" s="21"/>
      <c r="CZ872" s="21"/>
      <c r="DA872" s="21"/>
      <c r="DB872" s="21"/>
      <c r="DC872" s="21"/>
      <c r="DD872" s="21"/>
      <c r="DE872" s="21"/>
      <c r="DF872" s="21"/>
      <c r="DG872" s="21"/>
      <c r="DH872" s="21"/>
      <c r="DI872" s="21"/>
      <c r="DJ872" s="21"/>
      <c r="DK872" s="21"/>
      <c r="DL872" s="21"/>
      <c r="DM872" s="21"/>
      <c r="DN872" s="21"/>
      <c r="DO872" s="21"/>
      <c r="DP872" s="21"/>
      <c r="DQ872" s="21"/>
      <c r="DR872" s="21"/>
      <c r="DS872" s="21"/>
      <c r="DT872" s="21"/>
      <c r="DU872" s="21"/>
      <c r="DV872" s="21"/>
      <c r="DW872" s="21"/>
      <c r="DX872" s="21"/>
      <c r="DY872" s="21"/>
      <c r="DZ872" s="21"/>
      <c r="EA872" s="21"/>
      <c r="EB872" s="21"/>
      <c r="EC872" s="21"/>
      <c r="ED872" s="21"/>
      <c r="EE872" s="21"/>
      <c r="EF872" s="21"/>
      <c r="EG872" s="21"/>
      <c r="EH872" s="21"/>
      <c r="EI872" s="21"/>
      <c r="EJ872" s="21"/>
      <c r="EK872" s="21"/>
      <c r="EL872" s="21"/>
      <c r="EM872" s="21"/>
      <c r="EN872" s="21"/>
      <c r="EO872" s="21"/>
      <c r="EP872" s="21"/>
      <c r="EQ872" s="21"/>
      <c r="ER872" s="21"/>
      <c r="ES872" s="21"/>
      <c r="ET872" s="21"/>
      <c r="EU872" s="21"/>
      <c r="EV872" s="21"/>
      <c r="EW872" s="21"/>
      <c r="EX872" s="21"/>
      <c r="EY872" s="21"/>
      <c r="EZ872" s="21"/>
      <c r="FA872" s="21"/>
      <c r="FB872"/>
      <c r="FC872"/>
    </row>
    <row r="873" spans="6:159" x14ac:dyDescent="0.25">
      <c r="F873" s="21"/>
      <c r="H873" s="21"/>
      <c r="J873" s="21"/>
      <c r="L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  <c r="DA873" s="21"/>
      <c r="DB873" s="21"/>
      <c r="DC873" s="21"/>
      <c r="DD873" s="21"/>
      <c r="DE873" s="21"/>
      <c r="DF873" s="21"/>
      <c r="DG873" s="21"/>
      <c r="DH873" s="21"/>
      <c r="DI873" s="21"/>
      <c r="DJ873" s="21"/>
      <c r="DK873" s="21"/>
      <c r="DL873" s="21"/>
      <c r="DM873" s="21"/>
      <c r="DN873" s="21"/>
      <c r="DO873" s="21"/>
      <c r="DP873" s="21"/>
      <c r="DQ873" s="21"/>
      <c r="DR873" s="21"/>
      <c r="DS873" s="21"/>
      <c r="DT873" s="21"/>
      <c r="DU873" s="21"/>
      <c r="DV873" s="21"/>
      <c r="DW873" s="21"/>
      <c r="DX873" s="21"/>
      <c r="DY873" s="21"/>
      <c r="DZ873" s="21"/>
      <c r="EA873" s="21"/>
      <c r="EB873" s="21"/>
      <c r="EC873" s="21"/>
      <c r="ED873" s="21"/>
      <c r="EE873" s="21"/>
      <c r="EF873" s="21"/>
      <c r="EG873" s="21"/>
      <c r="EH873" s="21"/>
      <c r="EI873" s="21"/>
      <c r="EJ873" s="21"/>
      <c r="EK873" s="21"/>
      <c r="EL873" s="21"/>
      <c r="EM873" s="21"/>
      <c r="EN873" s="21"/>
      <c r="EO873" s="21"/>
      <c r="EP873" s="21"/>
      <c r="EQ873" s="21"/>
      <c r="ER873" s="21"/>
      <c r="ES873" s="21"/>
      <c r="ET873" s="21"/>
      <c r="EU873" s="21"/>
      <c r="EV873" s="21"/>
      <c r="EW873" s="21"/>
      <c r="EX873" s="21"/>
      <c r="EY873" s="21"/>
      <c r="EZ873" s="21"/>
      <c r="FA873" s="21"/>
      <c r="FB873"/>
      <c r="FC873"/>
    </row>
    <row r="874" spans="6:159" x14ac:dyDescent="0.25">
      <c r="F874" s="21"/>
      <c r="H874" s="21"/>
      <c r="J874" s="21"/>
      <c r="L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  <c r="DA874" s="21"/>
      <c r="DB874" s="21"/>
      <c r="DC874" s="21"/>
      <c r="DD874" s="21"/>
      <c r="DE874" s="21"/>
      <c r="DF874" s="21"/>
      <c r="DG874" s="21"/>
      <c r="DH874" s="21"/>
      <c r="DI874" s="21"/>
      <c r="DJ874" s="21"/>
      <c r="DK874" s="21"/>
      <c r="DL874" s="21"/>
      <c r="DM874" s="21"/>
      <c r="DN874" s="21"/>
      <c r="DO874" s="21"/>
      <c r="DP874" s="21"/>
      <c r="DQ874" s="21"/>
      <c r="DR874" s="21"/>
      <c r="DS874" s="21"/>
      <c r="DT874" s="21"/>
      <c r="DU874" s="21"/>
      <c r="DV874" s="21"/>
      <c r="DW874" s="21"/>
      <c r="DX874" s="21"/>
      <c r="DY874" s="21"/>
      <c r="DZ874" s="21"/>
      <c r="EA874" s="21"/>
      <c r="EB874" s="21"/>
      <c r="EC874" s="21"/>
      <c r="ED874" s="21"/>
      <c r="EE874" s="21"/>
      <c r="EF874" s="21"/>
      <c r="EG874" s="21"/>
      <c r="EH874" s="21"/>
      <c r="EI874" s="21"/>
      <c r="EJ874" s="21"/>
      <c r="EK874" s="21"/>
      <c r="EL874" s="21"/>
      <c r="EM874" s="21"/>
      <c r="EN874" s="21"/>
      <c r="EO874" s="21"/>
      <c r="EP874" s="21"/>
      <c r="EQ874" s="21"/>
      <c r="ER874" s="21"/>
      <c r="ES874" s="21"/>
      <c r="ET874" s="21"/>
      <c r="EU874" s="21"/>
      <c r="EV874" s="21"/>
      <c r="EW874" s="21"/>
      <c r="EX874" s="21"/>
      <c r="EY874" s="21"/>
      <c r="EZ874" s="21"/>
      <c r="FA874" s="21"/>
      <c r="FB874"/>
      <c r="FC874"/>
    </row>
    <row r="875" spans="6:159" x14ac:dyDescent="0.25">
      <c r="F875" s="21"/>
      <c r="H875" s="21"/>
      <c r="J875" s="21"/>
      <c r="L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  <c r="DA875" s="21"/>
      <c r="DB875" s="21"/>
      <c r="DC875" s="21"/>
      <c r="DD875" s="21"/>
      <c r="DE875" s="21"/>
      <c r="DF875" s="21"/>
      <c r="DG875" s="21"/>
      <c r="DH875" s="21"/>
      <c r="DI875" s="21"/>
      <c r="DJ875" s="21"/>
      <c r="DK875" s="21"/>
      <c r="DL875" s="21"/>
      <c r="DM875" s="21"/>
      <c r="DN875" s="21"/>
      <c r="DO875" s="21"/>
      <c r="DP875" s="21"/>
      <c r="DQ875" s="21"/>
      <c r="DR875" s="21"/>
      <c r="DS875" s="21"/>
      <c r="DT875" s="21"/>
      <c r="DU875" s="21"/>
      <c r="DV875" s="21"/>
      <c r="DW875" s="21"/>
      <c r="DX875" s="21"/>
      <c r="DY875" s="21"/>
      <c r="DZ875" s="21"/>
      <c r="EA875" s="21"/>
      <c r="EB875" s="21"/>
      <c r="EC875" s="21"/>
      <c r="ED875" s="21"/>
      <c r="EE875" s="21"/>
      <c r="EF875" s="21"/>
      <c r="EG875" s="21"/>
      <c r="EH875" s="21"/>
      <c r="EI875" s="21"/>
      <c r="EJ875" s="21"/>
      <c r="EK875" s="21"/>
      <c r="EL875" s="21"/>
      <c r="EM875" s="21"/>
      <c r="EN875" s="21"/>
      <c r="EO875" s="21"/>
      <c r="EP875" s="21"/>
      <c r="EQ875" s="21"/>
      <c r="ER875" s="21"/>
      <c r="ES875" s="21"/>
      <c r="ET875" s="21"/>
      <c r="EU875" s="21"/>
      <c r="EV875" s="21"/>
      <c r="EW875" s="21"/>
      <c r="EX875" s="21"/>
      <c r="EY875" s="21"/>
      <c r="EZ875" s="21"/>
      <c r="FA875" s="21"/>
      <c r="FB875"/>
      <c r="FC875"/>
    </row>
    <row r="876" spans="6:159" x14ac:dyDescent="0.25">
      <c r="F876" s="21"/>
      <c r="H876" s="21"/>
      <c r="J876" s="21"/>
      <c r="L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  <c r="DA876" s="21"/>
      <c r="DB876" s="21"/>
      <c r="DC876" s="21"/>
      <c r="DD876" s="21"/>
      <c r="DE876" s="21"/>
      <c r="DF876" s="21"/>
      <c r="DG876" s="21"/>
      <c r="DH876" s="21"/>
      <c r="DI876" s="21"/>
      <c r="DJ876" s="21"/>
      <c r="DK876" s="21"/>
      <c r="DL876" s="21"/>
      <c r="DM876" s="21"/>
      <c r="DN876" s="21"/>
      <c r="DO876" s="21"/>
      <c r="DP876" s="21"/>
      <c r="DQ876" s="21"/>
      <c r="DR876" s="21"/>
      <c r="DS876" s="21"/>
      <c r="DT876" s="21"/>
      <c r="DU876" s="21"/>
      <c r="DV876" s="21"/>
      <c r="DW876" s="21"/>
      <c r="DX876" s="21"/>
      <c r="DY876" s="21"/>
      <c r="DZ876" s="21"/>
      <c r="EA876" s="21"/>
      <c r="EB876" s="21"/>
      <c r="EC876" s="21"/>
      <c r="ED876" s="21"/>
      <c r="EE876" s="21"/>
      <c r="EF876" s="21"/>
      <c r="EG876" s="21"/>
      <c r="EH876" s="21"/>
      <c r="EI876" s="21"/>
      <c r="EJ876" s="21"/>
      <c r="EK876" s="21"/>
      <c r="EL876" s="21"/>
      <c r="EM876" s="21"/>
      <c r="EN876" s="21"/>
      <c r="EO876" s="21"/>
      <c r="EP876" s="21"/>
      <c r="EQ876" s="21"/>
      <c r="ER876" s="21"/>
      <c r="ES876" s="21"/>
      <c r="ET876" s="21"/>
      <c r="EU876" s="21"/>
      <c r="EV876" s="21"/>
      <c r="EW876" s="21"/>
      <c r="EX876" s="21"/>
      <c r="EY876" s="21"/>
      <c r="EZ876" s="21"/>
      <c r="FA876" s="21"/>
      <c r="FB876"/>
      <c r="FC876"/>
    </row>
    <row r="877" spans="6:159" x14ac:dyDescent="0.25">
      <c r="F877" s="21"/>
      <c r="H877" s="21"/>
      <c r="J877" s="21"/>
      <c r="L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  <c r="DA877" s="21"/>
      <c r="DB877" s="21"/>
      <c r="DC877" s="21"/>
      <c r="DD877" s="21"/>
      <c r="DE877" s="21"/>
      <c r="DF877" s="21"/>
      <c r="DG877" s="21"/>
      <c r="DH877" s="21"/>
      <c r="DI877" s="21"/>
      <c r="DJ877" s="21"/>
      <c r="DK877" s="21"/>
      <c r="DL877" s="21"/>
      <c r="DM877" s="21"/>
      <c r="DN877" s="21"/>
      <c r="DO877" s="21"/>
      <c r="DP877" s="21"/>
      <c r="DQ877" s="21"/>
      <c r="DR877" s="21"/>
      <c r="DS877" s="21"/>
      <c r="DT877" s="21"/>
      <c r="DU877" s="21"/>
      <c r="DV877" s="21"/>
      <c r="DW877" s="21"/>
      <c r="DX877" s="21"/>
      <c r="DY877" s="21"/>
      <c r="DZ877" s="21"/>
      <c r="EA877" s="21"/>
      <c r="EB877" s="21"/>
      <c r="EC877" s="21"/>
      <c r="ED877" s="21"/>
      <c r="EE877" s="21"/>
      <c r="EF877" s="21"/>
      <c r="EG877" s="21"/>
      <c r="EH877" s="21"/>
      <c r="EI877" s="21"/>
      <c r="EJ877" s="21"/>
      <c r="EK877" s="21"/>
      <c r="EL877" s="21"/>
      <c r="EM877" s="21"/>
      <c r="EN877" s="21"/>
      <c r="EO877" s="21"/>
      <c r="EP877" s="21"/>
      <c r="EQ877" s="21"/>
      <c r="ER877" s="21"/>
      <c r="ES877" s="21"/>
      <c r="ET877" s="21"/>
      <c r="EU877" s="21"/>
      <c r="EV877" s="21"/>
      <c r="EW877" s="21"/>
      <c r="EX877" s="21"/>
      <c r="EY877" s="21"/>
      <c r="EZ877" s="21"/>
      <c r="FA877" s="21"/>
      <c r="FB877"/>
      <c r="FC877"/>
    </row>
    <row r="878" spans="6:159" x14ac:dyDescent="0.25">
      <c r="F878" s="21"/>
      <c r="H878" s="21"/>
      <c r="J878" s="21"/>
      <c r="L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  <c r="DA878" s="21"/>
      <c r="DB878" s="21"/>
      <c r="DC878" s="21"/>
      <c r="DD878" s="21"/>
      <c r="DE878" s="21"/>
      <c r="DF878" s="21"/>
      <c r="DG878" s="21"/>
      <c r="DH878" s="21"/>
      <c r="DI878" s="21"/>
      <c r="DJ878" s="21"/>
      <c r="DK878" s="21"/>
      <c r="DL878" s="21"/>
      <c r="DM878" s="21"/>
      <c r="DN878" s="21"/>
      <c r="DO878" s="21"/>
      <c r="DP878" s="21"/>
      <c r="DQ878" s="21"/>
      <c r="DR878" s="21"/>
      <c r="DS878" s="21"/>
      <c r="DT878" s="21"/>
      <c r="DU878" s="21"/>
      <c r="DV878" s="21"/>
      <c r="DW878" s="21"/>
      <c r="DX878" s="21"/>
      <c r="DY878" s="21"/>
      <c r="DZ878" s="21"/>
      <c r="EA878" s="21"/>
      <c r="EB878" s="21"/>
      <c r="EC878" s="21"/>
      <c r="ED878" s="21"/>
      <c r="EE878" s="21"/>
      <c r="EF878" s="21"/>
      <c r="EG878" s="21"/>
      <c r="EH878" s="21"/>
      <c r="EI878" s="21"/>
      <c r="EJ878" s="21"/>
      <c r="EK878" s="21"/>
      <c r="EL878" s="21"/>
      <c r="EM878" s="21"/>
      <c r="EN878" s="21"/>
      <c r="EO878" s="21"/>
      <c r="EP878" s="21"/>
      <c r="EQ878" s="21"/>
      <c r="ER878" s="21"/>
      <c r="ES878" s="21"/>
      <c r="ET878" s="21"/>
      <c r="EU878" s="21"/>
      <c r="EV878" s="21"/>
      <c r="EW878" s="21"/>
      <c r="EX878" s="21"/>
      <c r="EY878" s="21"/>
      <c r="EZ878" s="21"/>
      <c r="FA878" s="21"/>
      <c r="FB878"/>
      <c r="FC878"/>
    </row>
    <row r="879" spans="6:159" x14ac:dyDescent="0.25">
      <c r="F879" s="21"/>
      <c r="H879" s="21"/>
      <c r="J879" s="21"/>
      <c r="L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  <c r="DA879" s="21"/>
      <c r="DB879" s="21"/>
      <c r="DC879" s="21"/>
      <c r="DD879" s="21"/>
      <c r="DE879" s="21"/>
      <c r="DF879" s="21"/>
      <c r="DG879" s="21"/>
      <c r="DH879" s="21"/>
      <c r="DI879" s="21"/>
      <c r="DJ879" s="21"/>
      <c r="DK879" s="21"/>
      <c r="DL879" s="21"/>
      <c r="DM879" s="21"/>
      <c r="DN879" s="21"/>
      <c r="DO879" s="21"/>
      <c r="DP879" s="21"/>
      <c r="DQ879" s="21"/>
      <c r="DR879" s="21"/>
      <c r="DS879" s="21"/>
      <c r="DT879" s="21"/>
      <c r="DU879" s="21"/>
      <c r="DV879" s="21"/>
      <c r="DW879" s="21"/>
      <c r="DX879" s="21"/>
      <c r="DY879" s="21"/>
      <c r="DZ879" s="21"/>
      <c r="EA879" s="21"/>
      <c r="EB879" s="21"/>
      <c r="EC879" s="21"/>
      <c r="ED879" s="21"/>
      <c r="EE879" s="21"/>
      <c r="EF879" s="21"/>
      <c r="EG879" s="21"/>
      <c r="EH879" s="21"/>
      <c r="EI879" s="21"/>
      <c r="EJ879" s="21"/>
      <c r="EK879" s="21"/>
      <c r="EL879" s="21"/>
      <c r="EM879" s="21"/>
      <c r="EN879" s="21"/>
      <c r="EO879" s="21"/>
      <c r="EP879" s="21"/>
      <c r="EQ879" s="21"/>
      <c r="ER879" s="21"/>
      <c r="ES879" s="21"/>
      <c r="ET879" s="21"/>
      <c r="EU879" s="21"/>
      <c r="EV879" s="21"/>
      <c r="EW879" s="21"/>
      <c r="EX879" s="21"/>
      <c r="EY879" s="21"/>
      <c r="EZ879" s="21"/>
      <c r="FA879" s="21"/>
      <c r="FB879"/>
      <c r="FC879"/>
    </row>
    <row r="880" spans="6:159" x14ac:dyDescent="0.25">
      <c r="F880" s="21"/>
      <c r="H880" s="21"/>
      <c r="J880" s="21"/>
      <c r="L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1"/>
      <c r="CP880" s="21"/>
      <c r="CQ880" s="21"/>
      <c r="CR880" s="21"/>
      <c r="CS880" s="21"/>
      <c r="CT880" s="21"/>
      <c r="CU880" s="21"/>
      <c r="CV880" s="21"/>
      <c r="CW880" s="21"/>
      <c r="CX880" s="21"/>
      <c r="CY880" s="21"/>
      <c r="CZ880" s="21"/>
      <c r="DA880" s="21"/>
      <c r="DB880" s="21"/>
      <c r="DC880" s="21"/>
      <c r="DD880" s="21"/>
      <c r="DE880" s="21"/>
      <c r="DF880" s="21"/>
      <c r="DG880" s="21"/>
      <c r="DH880" s="21"/>
      <c r="DI880" s="21"/>
      <c r="DJ880" s="21"/>
      <c r="DK880" s="21"/>
      <c r="DL880" s="21"/>
      <c r="DM880" s="21"/>
      <c r="DN880" s="21"/>
      <c r="DO880" s="21"/>
      <c r="DP880" s="21"/>
      <c r="DQ880" s="21"/>
      <c r="DR880" s="21"/>
      <c r="DS880" s="21"/>
      <c r="DT880" s="21"/>
      <c r="DU880" s="21"/>
      <c r="DV880" s="21"/>
      <c r="DW880" s="21"/>
      <c r="DX880" s="21"/>
      <c r="DY880" s="21"/>
      <c r="DZ880" s="21"/>
      <c r="EA880" s="21"/>
      <c r="EB880" s="21"/>
      <c r="EC880" s="21"/>
      <c r="ED880" s="21"/>
      <c r="EE880" s="21"/>
      <c r="EF880" s="21"/>
      <c r="EG880" s="21"/>
      <c r="EH880" s="21"/>
      <c r="EI880" s="21"/>
      <c r="EJ880" s="21"/>
      <c r="EK880" s="21"/>
      <c r="EL880" s="21"/>
      <c r="EM880" s="21"/>
      <c r="EN880" s="21"/>
      <c r="EO880" s="21"/>
      <c r="EP880" s="21"/>
      <c r="EQ880" s="21"/>
      <c r="ER880" s="21"/>
      <c r="ES880" s="21"/>
      <c r="ET880" s="21"/>
      <c r="EU880" s="21"/>
      <c r="EV880" s="21"/>
      <c r="EW880" s="21"/>
      <c r="EX880" s="21"/>
      <c r="EY880" s="21"/>
      <c r="EZ880" s="21"/>
      <c r="FA880" s="21"/>
      <c r="FB880"/>
      <c r="FC880"/>
    </row>
    <row r="881" spans="6:159" x14ac:dyDescent="0.25">
      <c r="F881" s="21"/>
      <c r="H881" s="21"/>
      <c r="J881" s="21"/>
      <c r="L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1"/>
      <c r="CP881" s="21"/>
      <c r="CQ881" s="21"/>
      <c r="CR881" s="21"/>
      <c r="CS881" s="21"/>
      <c r="CT881" s="21"/>
      <c r="CU881" s="21"/>
      <c r="CV881" s="21"/>
      <c r="CW881" s="21"/>
      <c r="CX881" s="21"/>
      <c r="CY881" s="21"/>
      <c r="CZ881" s="21"/>
      <c r="DA881" s="21"/>
      <c r="DB881" s="21"/>
      <c r="DC881" s="21"/>
      <c r="DD881" s="21"/>
      <c r="DE881" s="21"/>
      <c r="DF881" s="21"/>
      <c r="DG881" s="21"/>
      <c r="DH881" s="21"/>
      <c r="DI881" s="21"/>
      <c r="DJ881" s="21"/>
      <c r="DK881" s="21"/>
      <c r="DL881" s="21"/>
      <c r="DM881" s="21"/>
      <c r="DN881" s="21"/>
      <c r="DO881" s="21"/>
      <c r="DP881" s="21"/>
      <c r="DQ881" s="21"/>
      <c r="DR881" s="21"/>
      <c r="DS881" s="21"/>
      <c r="DT881" s="21"/>
      <c r="DU881" s="21"/>
      <c r="DV881" s="21"/>
      <c r="DW881" s="21"/>
      <c r="DX881" s="21"/>
      <c r="DY881" s="21"/>
      <c r="DZ881" s="21"/>
      <c r="EA881" s="21"/>
      <c r="EB881" s="21"/>
      <c r="EC881" s="21"/>
      <c r="ED881" s="21"/>
      <c r="EE881" s="21"/>
      <c r="EF881" s="21"/>
      <c r="EG881" s="21"/>
      <c r="EH881" s="21"/>
      <c r="EI881" s="21"/>
      <c r="EJ881" s="21"/>
      <c r="EK881" s="21"/>
      <c r="EL881" s="21"/>
      <c r="EM881" s="21"/>
      <c r="EN881" s="21"/>
      <c r="EO881" s="21"/>
      <c r="EP881" s="21"/>
      <c r="EQ881" s="21"/>
      <c r="ER881" s="21"/>
      <c r="ES881" s="21"/>
      <c r="ET881" s="21"/>
      <c r="EU881" s="21"/>
      <c r="EV881" s="21"/>
      <c r="EW881" s="21"/>
      <c r="EX881" s="21"/>
      <c r="EY881" s="21"/>
      <c r="EZ881" s="21"/>
      <c r="FA881" s="21"/>
      <c r="FB881"/>
      <c r="FC881"/>
    </row>
    <row r="882" spans="6:159" x14ac:dyDescent="0.25">
      <c r="F882" s="21"/>
      <c r="H882" s="21"/>
      <c r="J882" s="21"/>
      <c r="L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1"/>
      <c r="CP882" s="21"/>
      <c r="CQ882" s="21"/>
      <c r="CR882" s="21"/>
      <c r="CS882" s="21"/>
      <c r="CT882" s="21"/>
      <c r="CU882" s="21"/>
      <c r="CV882" s="21"/>
      <c r="CW882" s="21"/>
      <c r="CX882" s="21"/>
      <c r="CY882" s="21"/>
      <c r="CZ882" s="21"/>
      <c r="DA882" s="21"/>
      <c r="DB882" s="21"/>
      <c r="DC882" s="21"/>
      <c r="DD882" s="21"/>
      <c r="DE882" s="21"/>
      <c r="DF882" s="21"/>
      <c r="DG882" s="21"/>
      <c r="DH882" s="21"/>
      <c r="DI882" s="21"/>
      <c r="DJ882" s="21"/>
      <c r="DK882" s="21"/>
      <c r="DL882" s="21"/>
      <c r="DM882" s="21"/>
      <c r="DN882" s="21"/>
      <c r="DO882" s="21"/>
      <c r="DP882" s="21"/>
      <c r="DQ882" s="21"/>
      <c r="DR882" s="21"/>
      <c r="DS882" s="21"/>
      <c r="DT882" s="21"/>
      <c r="DU882" s="21"/>
      <c r="DV882" s="21"/>
      <c r="DW882" s="21"/>
      <c r="DX882" s="21"/>
      <c r="DY882" s="21"/>
      <c r="DZ882" s="21"/>
      <c r="EA882" s="21"/>
      <c r="EB882" s="21"/>
      <c r="EC882" s="21"/>
      <c r="ED882" s="21"/>
      <c r="EE882" s="21"/>
      <c r="EF882" s="21"/>
      <c r="EG882" s="21"/>
      <c r="EH882" s="21"/>
      <c r="EI882" s="21"/>
      <c r="EJ882" s="21"/>
      <c r="EK882" s="21"/>
      <c r="EL882" s="21"/>
      <c r="EM882" s="21"/>
      <c r="EN882" s="21"/>
      <c r="EO882" s="21"/>
      <c r="EP882" s="21"/>
      <c r="EQ882" s="21"/>
      <c r="ER882" s="21"/>
      <c r="ES882" s="21"/>
      <c r="ET882" s="21"/>
      <c r="EU882" s="21"/>
      <c r="EV882" s="21"/>
      <c r="EW882" s="21"/>
      <c r="EX882" s="21"/>
      <c r="EY882" s="21"/>
      <c r="EZ882" s="21"/>
      <c r="FA882" s="21"/>
      <c r="FB882"/>
      <c r="FC882"/>
    </row>
    <row r="883" spans="6:159" x14ac:dyDescent="0.25">
      <c r="F883" s="21"/>
      <c r="H883" s="21"/>
      <c r="J883" s="21"/>
      <c r="L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1"/>
      <c r="CP883" s="21"/>
      <c r="CQ883" s="21"/>
      <c r="CR883" s="21"/>
      <c r="CS883" s="21"/>
      <c r="CT883" s="21"/>
      <c r="CU883" s="21"/>
      <c r="CV883" s="21"/>
      <c r="CW883" s="21"/>
      <c r="CX883" s="21"/>
      <c r="CY883" s="21"/>
      <c r="CZ883" s="21"/>
      <c r="DA883" s="21"/>
      <c r="DB883" s="21"/>
      <c r="DC883" s="21"/>
      <c r="DD883" s="21"/>
      <c r="DE883" s="21"/>
      <c r="DF883" s="21"/>
      <c r="DG883" s="21"/>
      <c r="DH883" s="21"/>
      <c r="DI883" s="21"/>
      <c r="DJ883" s="21"/>
      <c r="DK883" s="21"/>
      <c r="DL883" s="21"/>
      <c r="DM883" s="21"/>
      <c r="DN883" s="21"/>
      <c r="DO883" s="21"/>
      <c r="DP883" s="21"/>
      <c r="DQ883" s="21"/>
      <c r="DR883" s="21"/>
      <c r="DS883" s="21"/>
      <c r="DT883" s="21"/>
      <c r="DU883" s="21"/>
      <c r="DV883" s="21"/>
      <c r="DW883" s="21"/>
      <c r="DX883" s="21"/>
      <c r="DY883" s="21"/>
      <c r="DZ883" s="21"/>
      <c r="EA883" s="21"/>
      <c r="EB883" s="21"/>
      <c r="EC883" s="21"/>
      <c r="ED883" s="21"/>
      <c r="EE883" s="21"/>
      <c r="EF883" s="21"/>
      <c r="EG883" s="21"/>
      <c r="EH883" s="21"/>
      <c r="EI883" s="21"/>
      <c r="EJ883" s="21"/>
      <c r="EK883" s="21"/>
      <c r="EL883" s="21"/>
      <c r="EM883" s="21"/>
      <c r="EN883" s="21"/>
      <c r="EO883" s="21"/>
      <c r="EP883" s="21"/>
      <c r="EQ883" s="21"/>
      <c r="ER883" s="21"/>
      <c r="ES883" s="21"/>
      <c r="ET883" s="21"/>
      <c r="EU883" s="21"/>
      <c r="EV883" s="21"/>
      <c r="EW883" s="21"/>
      <c r="EX883" s="21"/>
      <c r="EY883" s="21"/>
      <c r="EZ883" s="21"/>
      <c r="FA883" s="21"/>
      <c r="FB883"/>
      <c r="FC883"/>
    </row>
    <row r="884" spans="6:159" x14ac:dyDescent="0.25">
      <c r="F884" s="21"/>
      <c r="H884" s="21"/>
      <c r="J884" s="21"/>
      <c r="L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1"/>
      <c r="CP884" s="21"/>
      <c r="CQ884" s="21"/>
      <c r="CR884" s="21"/>
      <c r="CS884" s="21"/>
      <c r="CT884" s="21"/>
      <c r="CU884" s="21"/>
      <c r="CV884" s="21"/>
      <c r="CW884" s="21"/>
      <c r="CX884" s="21"/>
      <c r="CY884" s="21"/>
      <c r="CZ884" s="21"/>
      <c r="DA884" s="21"/>
      <c r="DB884" s="21"/>
      <c r="DC884" s="21"/>
      <c r="DD884" s="21"/>
      <c r="DE884" s="21"/>
      <c r="DF884" s="21"/>
      <c r="DG884" s="21"/>
      <c r="DH884" s="21"/>
      <c r="DI884" s="21"/>
      <c r="DJ884" s="21"/>
      <c r="DK884" s="21"/>
      <c r="DL884" s="21"/>
      <c r="DM884" s="21"/>
      <c r="DN884" s="21"/>
      <c r="DO884" s="21"/>
      <c r="DP884" s="21"/>
      <c r="DQ884" s="21"/>
      <c r="DR884" s="21"/>
      <c r="DS884" s="21"/>
      <c r="DT884" s="21"/>
      <c r="DU884" s="21"/>
      <c r="DV884" s="21"/>
      <c r="DW884" s="21"/>
      <c r="DX884" s="21"/>
      <c r="DY884" s="21"/>
      <c r="DZ884" s="21"/>
      <c r="EA884" s="21"/>
      <c r="EB884" s="21"/>
      <c r="EC884" s="21"/>
      <c r="ED884" s="21"/>
      <c r="EE884" s="21"/>
      <c r="EF884" s="21"/>
      <c r="EG884" s="21"/>
      <c r="EH884" s="21"/>
      <c r="EI884" s="21"/>
      <c r="EJ884" s="21"/>
      <c r="EK884" s="21"/>
      <c r="EL884" s="21"/>
      <c r="EM884" s="21"/>
      <c r="EN884" s="21"/>
      <c r="EO884" s="21"/>
      <c r="EP884" s="21"/>
      <c r="EQ884" s="21"/>
      <c r="ER884" s="21"/>
      <c r="ES884" s="21"/>
      <c r="ET884" s="21"/>
      <c r="EU884" s="21"/>
      <c r="EV884" s="21"/>
      <c r="EW884" s="21"/>
      <c r="EX884" s="21"/>
      <c r="EY884" s="21"/>
      <c r="EZ884" s="21"/>
      <c r="FA884" s="21"/>
      <c r="FB884"/>
      <c r="FC884"/>
    </row>
    <row r="885" spans="6:159" x14ac:dyDescent="0.25">
      <c r="F885" s="21"/>
      <c r="H885" s="21"/>
      <c r="J885" s="21"/>
      <c r="L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1"/>
      <c r="CP885" s="21"/>
      <c r="CQ885" s="21"/>
      <c r="CR885" s="21"/>
      <c r="CS885" s="21"/>
      <c r="CT885" s="21"/>
      <c r="CU885" s="21"/>
      <c r="CV885" s="21"/>
      <c r="CW885" s="21"/>
      <c r="CX885" s="21"/>
      <c r="CY885" s="21"/>
      <c r="CZ885" s="21"/>
      <c r="DA885" s="21"/>
      <c r="DB885" s="21"/>
      <c r="DC885" s="21"/>
      <c r="DD885" s="21"/>
      <c r="DE885" s="21"/>
      <c r="DF885" s="21"/>
      <c r="DG885" s="21"/>
      <c r="DH885" s="21"/>
      <c r="DI885" s="21"/>
      <c r="DJ885" s="21"/>
      <c r="DK885" s="21"/>
      <c r="DL885" s="21"/>
      <c r="DM885" s="21"/>
      <c r="DN885" s="21"/>
      <c r="DO885" s="21"/>
      <c r="DP885" s="21"/>
      <c r="DQ885" s="21"/>
      <c r="DR885" s="21"/>
      <c r="DS885" s="21"/>
      <c r="DT885" s="21"/>
      <c r="DU885" s="21"/>
      <c r="DV885" s="21"/>
      <c r="DW885" s="21"/>
      <c r="DX885" s="21"/>
      <c r="DY885" s="21"/>
      <c r="DZ885" s="21"/>
      <c r="EA885" s="21"/>
      <c r="EB885" s="21"/>
      <c r="EC885" s="21"/>
      <c r="ED885" s="21"/>
      <c r="EE885" s="21"/>
      <c r="EF885" s="21"/>
      <c r="EG885" s="21"/>
      <c r="EH885" s="21"/>
      <c r="EI885" s="21"/>
      <c r="EJ885" s="21"/>
      <c r="EK885" s="21"/>
      <c r="EL885" s="21"/>
      <c r="EM885" s="21"/>
      <c r="EN885" s="21"/>
      <c r="EO885" s="21"/>
      <c r="EP885" s="21"/>
      <c r="EQ885" s="21"/>
      <c r="ER885" s="21"/>
      <c r="ES885" s="21"/>
      <c r="ET885" s="21"/>
      <c r="EU885" s="21"/>
      <c r="EV885" s="21"/>
      <c r="EW885" s="21"/>
      <c r="EX885" s="21"/>
      <c r="EY885" s="21"/>
      <c r="EZ885" s="21"/>
      <c r="FA885" s="21"/>
      <c r="FB885"/>
      <c r="FC885"/>
    </row>
    <row r="886" spans="6:159" x14ac:dyDescent="0.25">
      <c r="F886" s="21"/>
      <c r="H886" s="21"/>
      <c r="J886" s="21"/>
      <c r="L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1"/>
      <c r="CP886" s="21"/>
      <c r="CQ886" s="21"/>
      <c r="CR886" s="21"/>
      <c r="CS886" s="21"/>
      <c r="CT886" s="21"/>
      <c r="CU886" s="21"/>
      <c r="CV886" s="21"/>
      <c r="CW886" s="21"/>
      <c r="CX886" s="21"/>
      <c r="CY886" s="21"/>
      <c r="CZ886" s="21"/>
      <c r="DA886" s="21"/>
      <c r="DB886" s="21"/>
      <c r="DC886" s="21"/>
      <c r="DD886" s="21"/>
      <c r="DE886" s="21"/>
      <c r="DF886" s="21"/>
      <c r="DG886" s="21"/>
      <c r="DH886" s="21"/>
      <c r="DI886" s="21"/>
      <c r="DJ886" s="21"/>
      <c r="DK886" s="21"/>
      <c r="DL886" s="21"/>
      <c r="DM886" s="21"/>
      <c r="DN886" s="21"/>
      <c r="DO886" s="21"/>
      <c r="DP886" s="21"/>
      <c r="DQ886" s="21"/>
      <c r="DR886" s="21"/>
      <c r="DS886" s="21"/>
      <c r="DT886" s="21"/>
      <c r="DU886" s="21"/>
      <c r="DV886" s="21"/>
      <c r="DW886" s="21"/>
      <c r="DX886" s="21"/>
      <c r="DY886" s="21"/>
      <c r="DZ886" s="21"/>
      <c r="EA886" s="21"/>
      <c r="EB886" s="21"/>
      <c r="EC886" s="21"/>
      <c r="ED886" s="21"/>
      <c r="EE886" s="21"/>
      <c r="EF886" s="21"/>
      <c r="EG886" s="21"/>
      <c r="EH886" s="21"/>
      <c r="EI886" s="21"/>
      <c r="EJ886" s="21"/>
      <c r="EK886" s="21"/>
      <c r="EL886" s="21"/>
      <c r="EM886" s="21"/>
      <c r="EN886" s="21"/>
      <c r="EO886" s="21"/>
      <c r="EP886" s="21"/>
      <c r="EQ886" s="21"/>
      <c r="ER886" s="21"/>
      <c r="ES886" s="21"/>
      <c r="ET886" s="21"/>
      <c r="EU886" s="21"/>
      <c r="EV886" s="21"/>
      <c r="EW886" s="21"/>
      <c r="EX886" s="21"/>
      <c r="EY886" s="21"/>
      <c r="EZ886" s="21"/>
      <c r="FA886" s="21"/>
      <c r="FB886"/>
      <c r="FC886"/>
    </row>
    <row r="887" spans="6:159" x14ac:dyDescent="0.25">
      <c r="F887" s="21"/>
      <c r="H887" s="21"/>
      <c r="J887" s="21"/>
      <c r="L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1"/>
      <c r="CP887" s="21"/>
      <c r="CQ887" s="21"/>
      <c r="CR887" s="21"/>
      <c r="CS887" s="21"/>
      <c r="CT887" s="21"/>
      <c r="CU887" s="21"/>
      <c r="CV887" s="21"/>
      <c r="CW887" s="21"/>
      <c r="CX887" s="21"/>
      <c r="CY887" s="21"/>
      <c r="CZ887" s="21"/>
      <c r="DA887" s="21"/>
      <c r="DB887" s="21"/>
      <c r="DC887" s="21"/>
      <c r="DD887" s="21"/>
      <c r="DE887" s="21"/>
      <c r="DF887" s="21"/>
      <c r="DG887" s="21"/>
      <c r="DH887" s="21"/>
      <c r="DI887" s="21"/>
      <c r="DJ887" s="21"/>
      <c r="DK887" s="21"/>
      <c r="DL887" s="21"/>
      <c r="DM887" s="21"/>
      <c r="DN887" s="21"/>
      <c r="DO887" s="21"/>
      <c r="DP887" s="21"/>
      <c r="DQ887" s="21"/>
      <c r="DR887" s="21"/>
      <c r="DS887" s="21"/>
      <c r="DT887" s="21"/>
      <c r="DU887" s="21"/>
      <c r="DV887" s="21"/>
      <c r="DW887" s="21"/>
      <c r="DX887" s="21"/>
      <c r="DY887" s="21"/>
      <c r="DZ887" s="21"/>
      <c r="EA887" s="21"/>
      <c r="EB887" s="21"/>
      <c r="EC887" s="21"/>
      <c r="ED887" s="21"/>
      <c r="EE887" s="21"/>
      <c r="EF887" s="21"/>
      <c r="EG887" s="21"/>
      <c r="EH887" s="21"/>
      <c r="EI887" s="21"/>
      <c r="EJ887" s="21"/>
      <c r="EK887" s="21"/>
      <c r="EL887" s="21"/>
      <c r="EM887" s="21"/>
      <c r="EN887" s="21"/>
      <c r="EO887" s="21"/>
      <c r="EP887" s="21"/>
      <c r="EQ887" s="21"/>
      <c r="ER887" s="21"/>
      <c r="ES887" s="21"/>
      <c r="ET887" s="21"/>
      <c r="EU887" s="21"/>
      <c r="EV887" s="21"/>
      <c r="EW887" s="21"/>
      <c r="EX887" s="21"/>
      <c r="EY887" s="21"/>
      <c r="EZ887" s="21"/>
      <c r="FA887" s="21"/>
      <c r="FB887"/>
      <c r="FC887"/>
    </row>
    <row r="888" spans="6:159" x14ac:dyDescent="0.25">
      <c r="F888" s="21"/>
      <c r="H888" s="21"/>
      <c r="J888" s="21"/>
      <c r="L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1"/>
      <c r="CP888" s="21"/>
      <c r="CQ888" s="21"/>
      <c r="CR888" s="21"/>
      <c r="CS888" s="21"/>
      <c r="CT888" s="21"/>
      <c r="CU888" s="21"/>
      <c r="CV888" s="21"/>
      <c r="CW888" s="21"/>
      <c r="CX888" s="21"/>
      <c r="CY888" s="21"/>
      <c r="CZ888" s="21"/>
      <c r="DA888" s="21"/>
      <c r="DB888" s="21"/>
      <c r="DC888" s="21"/>
      <c r="DD888" s="21"/>
      <c r="DE888" s="21"/>
      <c r="DF888" s="21"/>
      <c r="DG888" s="21"/>
      <c r="DH888" s="21"/>
      <c r="DI888" s="21"/>
      <c r="DJ888" s="21"/>
      <c r="DK888" s="21"/>
      <c r="DL888" s="21"/>
      <c r="DM888" s="21"/>
      <c r="DN888" s="21"/>
      <c r="DO888" s="21"/>
      <c r="DP888" s="21"/>
      <c r="DQ888" s="21"/>
      <c r="DR888" s="21"/>
      <c r="DS888" s="21"/>
      <c r="DT888" s="21"/>
      <c r="DU888" s="21"/>
      <c r="DV888" s="21"/>
      <c r="DW888" s="21"/>
      <c r="DX888" s="21"/>
      <c r="DY888" s="21"/>
      <c r="DZ888" s="21"/>
      <c r="EA888" s="21"/>
      <c r="EB888" s="21"/>
      <c r="EC888" s="21"/>
      <c r="ED888" s="21"/>
      <c r="EE888" s="21"/>
      <c r="EF888" s="21"/>
      <c r="EG888" s="21"/>
      <c r="EH888" s="21"/>
      <c r="EI888" s="21"/>
      <c r="EJ888" s="21"/>
      <c r="EK888" s="21"/>
      <c r="EL888" s="21"/>
      <c r="EM888" s="21"/>
      <c r="EN888" s="21"/>
      <c r="EO888" s="21"/>
      <c r="EP888" s="21"/>
      <c r="EQ888" s="21"/>
      <c r="ER888" s="21"/>
      <c r="ES888" s="21"/>
      <c r="ET888" s="21"/>
      <c r="EU888" s="21"/>
      <c r="EV888" s="21"/>
      <c r="EW888" s="21"/>
      <c r="EX888" s="21"/>
      <c r="EY888" s="21"/>
      <c r="EZ888" s="21"/>
      <c r="FA888" s="21"/>
      <c r="FB888"/>
      <c r="FC888"/>
    </row>
    <row r="889" spans="6:159" x14ac:dyDescent="0.25">
      <c r="F889" s="21"/>
      <c r="H889" s="21"/>
      <c r="J889" s="21"/>
      <c r="L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  <c r="DA889" s="21"/>
      <c r="DB889" s="21"/>
      <c r="DC889" s="21"/>
      <c r="DD889" s="21"/>
      <c r="DE889" s="21"/>
      <c r="DF889" s="21"/>
      <c r="DG889" s="21"/>
      <c r="DH889" s="21"/>
      <c r="DI889" s="21"/>
      <c r="DJ889" s="21"/>
      <c r="DK889" s="21"/>
      <c r="DL889" s="21"/>
      <c r="DM889" s="21"/>
      <c r="DN889" s="21"/>
      <c r="DO889" s="21"/>
      <c r="DP889" s="21"/>
      <c r="DQ889" s="21"/>
      <c r="DR889" s="21"/>
      <c r="DS889" s="21"/>
      <c r="DT889" s="21"/>
      <c r="DU889" s="21"/>
      <c r="DV889" s="21"/>
      <c r="DW889" s="21"/>
      <c r="DX889" s="21"/>
      <c r="DY889" s="21"/>
      <c r="DZ889" s="21"/>
      <c r="EA889" s="21"/>
      <c r="EB889" s="21"/>
      <c r="EC889" s="21"/>
      <c r="ED889" s="21"/>
      <c r="EE889" s="21"/>
      <c r="EF889" s="21"/>
      <c r="EG889" s="21"/>
      <c r="EH889" s="21"/>
      <c r="EI889" s="21"/>
      <c r="EJ889" s="21"/>
      <c r="EK889" s="21"/>
      <c r="EL889" s="21"/>
      <c r="EM889" s="21"/>
      <c r="EN889" s="21"/>
      <c r="EO889" s="21"/>
      <c r="EP889" s="21"/>
      <c r="EQ889" s="21"/>
      <c r="ER889" s="21"/>
      <c r="ES889" s="21"/>
      <c r="ET889" s="21"/>
      <c r="EU889" s="21"/>
      <c r="EV889" s="21"/>
      <c r="EW889" s="21"/>
      <c r="EX889" s="21"/>
      <c r="EY889" s="21"/>
      <c r="EZ889" s="21"/>
      <c r="FA889" s="21"/>
      <c r="FB889"/>
      <c r="FC889"/>
    </row>
    <row r="890" spans="6:159" x14ac:dyDescent="0.25">
      <c r="F890" s="21"/>
      <c r="H890" s="21"/>
      <c r="J890" s="21"/>
      <c r="L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  <c r="DA890" s="21"/>
      <c r="DB890" s="21"/>
      <c r="DC890" s="21"/>
      <c r="DD890" s="21"/>
      <c r="DE890" s="21"/>
      <c r="DF890" s="21"/>
      <c r="DG890" s="21"/>
      <c r="DH890" s="21"/>
      <c r="DI890" s="21"/>
      <c r="DJ890" s="21"/>
      <c r="DK890" s="21"/>
      <c r="DL890" s="21"/>
      <c r="DM890" s="21"/>
      <c r="DN890" s="21"/>
      <c r="DO890" s="21"/>
      <c r="DP890" s="21"/>
      <c r="DQ890" s="21"/>
      <c r="DR890" s="21"/>
      <c r="DS890" s="21"/>
      <c r="DT890" s="21"/>
      <c r="DU890" s="21"/>
      <c r="DV890" s="21"/>
      <c r="DW890" s="21"/>
      <c r="DX890" s="21"/>
      <c r="DY890" s="21"/>
      <c r="DZ890" s="21"/>
      <c r="EA890" s="21"/>
      <c r="EB890" s="21"/>
      <c r="EC890" s="21"/>
      <c r="ED890" s="21"/>
      <c r="EE890" s="21"/>
      <c r="EF890" s="21"/>
      <c r="EG890" s="21"/>
      <c r="EH890" s="21"/>
      <c r="EI890" s="21"/>
      <c r="EJ890" s="21"/>
      <c r="EK890" s="21"/>
      <c r="EL890" s="21"/>
      <c r="EM890" s="21"/>
      <c r="EN890" s="21"/>
      <c r="EO890" s="21"/>
      <c r="EP890" s="21"/>
      <c r="EQ890" s="21"/>
      <c r="ER890" s="21"/>
      <c r="ES890" s="21"/>
      <c r="ET890" s="21"/>
      <c r="EU890" s="21"/>
      <c r="EV890" s="21"/>
      <c r="EW890" s="21"/>
      <c r="EX890" s="21"/>
      <c r="EY890" s="21"/>
      <c r="EZ890" s="21"/>
      <c r="FA890" s="21"/>
      <c r="FB890"/>
      <c r="FC890"/>
    </row>
    <row r="891" spans="6:159" x14ac:dyDescent="0.25">
      <c r="F891" s="21"/>
      <c r="H891" s="21"/>
      <c r="J891" s="21"/>
      <c r="L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  <c r="DA891" s="21"/>
      <c r="DB891" s="21"/>
      <c r="DC891" s="21"/>
      <c r="DD891" s="21"/>
      <c r="DE891" s="21"/>
      <c r="DF891" s="21"/>
      <c r="DG891" s="21"/>
      <c r="DH891" s="21"/>
      <c r="DI891" s="21"/>
      <c r="DJ891" s="21"/>
      <c r="DK891" s="21"/>
      <c r="DL891" s="21"/>
      <c r="DM891" s="21"/>
      <c r="DN891" s="21"/>
      <c r="DO891" s="21"/>
      <c r="DP891" s="21"/>
      <c r="DQ891" s="21"/>
      <c r="DR891" s="21"/>
      <c r="DS891" s="21"/>
      <c r="DT891" s="21"/>
      <c r="DU891" s="21"/>
      <c r="DV891" s="21"/>
      <c r="DW891" s="21"/>
      <c r="DX891" s="21"/>
      <c r="DY891" s="21"/>
      <c r="DZ891" s="21"/>
      <c r="EA891" s="21"/>
      <c r="EB891" s="21"/>
      <c r="EC891" s="21"/>
      <c r="ED891" s="21"/>
      <c r="EE891" s="21"/>
      <c r="EF891" s="21"/>
      <c r="EG891" s="21"/>
      <c r="EH891" s="21"/>
      <c r="EI891" s="21"/>
      <c r="EJ891" s="21"/>
      <c r="EK891" s="21"/>
      <c r="EL891" s="21"/>
      <c r="EM891" s="21"/>
      <c r="EN891" s="21"/>
      <c r="EO891" s="21"/>
      <c r="EP891" s="21"/>
      <c r="EQ891" s="21"/>
      <c r="ER891" s="21"/>
      <c r="ES891" s="21"/>
      <c r="ET891" s="21"/>
      <c r="EU891" s="21"/>
      <c r="EV891" s="21"/>
      <c r="EW891" s="21"/>
      <c r="EX891" s="21"/>
      <c r="EY891" s="21"/>
      <c r="EZ891" s="21"/>
      <c r="FA891" s="21"/>
      <c r="FB891"/>
      <c r="FC891"/>
    </row>
    <row r="892" spans="6:159" x14ac:dyDescent="0.25">
      <c r="F892" s="21"/>
      <c r="H892" s="21"/>
      <c r="J892" s="21"/>
      <c r="L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  <c r="DA892" s="21"/>
      <c r="DB892" s="21"/>
      <c r="DC892" s="21"/>
      <c r="DD892" s="21"/>
      <c r="DE892" s="21"/>
      <c r="DF892" s="21"/>
      <c r="DG892" s="21"/>
      <c r="DH892" s="21"/>
      <c r="DI892" s="21"/>
      <c r="DJ892" s="21"/>
      <c r="DK892" s="21"/>
      <c r="DL892" s="21"/>
      <c r="DM892" s="21"/>
      <c r="DN892" s="21"/>
      <c r="DO892" s="21"/>
      <c r="DP892" s="21"/>
      <c r="DQ892" s="21"/>
      <c r="DR892" s="21"/>
      <c r="DS892" s="21"/>
      <c r="DT892" s="21"/>
      <c r="DU892" s="21"/>
      <c r="DV892" s="21"/>
      <c r="DW892" s="21"/>
      <c r="DX892" s="21"/>
      <c r="DY892" s="21"/>
      <c r="DZ892" s="21"/>
      <c r="EA892" s="21"/>
      <c r="EB892" s="21"/>
      <c r="EC892" s="21"/>
      <c r="ED892" s="21"/>
      <c r="EE892" s="21"/>
      <c r="EF892" s="21"/>
      <c r="EG892" s="21"/>
      <c r="EH892" s="21"/>
      <c r="EI892" s="21"/>
      <c r="EJ892" s="21"/>
      <c r="EK892" s="21"/>
      <c r="EL892" s="21"/>
      <c r="EM892" s="21"/>
      <c r="EN892" s="21"/>
      <c r="EO892" s="21"/>
      <c r="EP892" s="21"/>
      <c r="EQ892" s="21"/>
      <c r="ER892" s="21"/>
      <c r="ES892" s="21"/>
      <c r="ET892" s="21"/>
      <c r="EU892" s="21"/>
      <c r="EV892" s="21"/>
      <c r="EW892" s="21"/>
      <c r="EX892" s="21"/>
      <c r="EY892" s="21"/>
      <c r="EZ892" s="21"/>
      <c r="FA892" s="21"/>
      <c r="FB892"/>
      <c r="FC892"/>
    </row>
    <row r="893" spans="6:159" x14ac:dyDescent="0.25">
      <c r="F893" s="21"/>
      <c r="H893" s="21"/>
      <c r="J893" s="21"/>
      <c r="L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  <c r="DA893" s="21"/>
      <c r="DB893" s="21"/>
      <c r="DC893" s="21"/>
      <c r="DD893" s="21"/>
      <c r="DE893" s="21"/>
      <c r="DF893" s="21"/>
      <c r="DG893" s="21"/>
      <c r="DH893" s="21"/>
      <c r="DI893" s="21"/>
      <c r="DJ893" s="21"/>
      <c r="DK893" s="21"/>
      <c r="DL893" s="21"/>
      <c r="DM893" s="21"/>
      <c r="DN893" s="21"/>
      <c r="DO893" s="21"/>
      <c r="DP893" s="21"/>
      <c r="DQ893" s="21"/>
      <c r="DR893" s="21"/>
      <c r="DS893" s="21"/>
      <c r="DT893" s="21"/>
      <c r="DU893" s="21"/>
      <c r="DV893" s="21"/>
      <c r="DW893" s="21"/>
      <c r="DX893" s="21"/>
      <c r="DY893" s="21"/>
      <c r="DZ893" s="21"/>
      <c r="EA893" s="21"/>
      <c r="EB893" s="21"/>
      <c r="EC893" s="21"/>
      <c r="ED893" s="21"/>
      <c r="EE893" s="21"/>
      <c r="EF893" s="21"/>
      <c r="EG893" s="21"/>
      <c r="EH893" s="21"/>
      <c r="EI893" s="21"/>
      <c r="EJ893" s="21"/>
      <c r="EK893" s="21"/>
      <c r="EL893" s="21"/>
      <c r="EM893" s="21"/>
      <c r="EN893" s="21"/>
      <c r="EO893" s="21"/>
      <c r="EP893" s="21"/>
      <c r="EQ893" s="21"/>
      <c r="ER893" s="21"/>
      <c r="ES893" s="21"/>
      <c r="ET893" s="21"/>
      <c r="EU893" s="21"/>
      <c r="EV893" s="21"/>
      <c r="EW893" s="21"/>
      <c r="EX893" s="21"/>
      <c r="EY893" s="21"/>
      <c r="EZ893" s="21"/>
      <c r="FA893" s="21"/>
      <c r="FB893"/>
      <c r="FC893"/>
    </row>
    <row r="894" spans="6:159" x14ac:dyDescent="0.25">
      <c r="F894" s="21"/>
      <c r="H894" s="21"/>
      <c r="J894" s="21"/>
      <c r="L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  <c r="DA894" s="21"/>
      <c r="DB894" s="21"/>
      <c r="DC894" s="21"/>
      <c r="DD894" s="21"/>
      <c r="DE894" s="21"/>
      <c r="DF894" s="21"/>
      <c r="DG894" s="21"/>
      <c r="DH894" s="21"/>
      <c r="DI894" s="21"/>
      <c r="DJ894" s="21"/>
      <c r="DK894" s="21"/>
      <c r="DL894" s="21"/>
      <c r="DM894" s="21"/>
      <c r="DN894" s="21"/>
      <c r="DO894" s="21"/>
      <c r="DP894" s="21"/>
      <c r="DQ894" s="21"/>
      <c r="DR894" s="21"/>
      <c r="DS894" s="21"/>
      <c r="DT894" s="21"/>
      <c r="DU894" s="21"/>
      <c r="DV894" s="21"/>
      <c r="DW894" s="21"/>
      <c r="DX894" s="21"/>
      <c r="DY894" s="21"/>
      <c r="DZ894" s="21"/>
      <c r="EA894" s="21"/>
      <c r="EB894" s="21"/>
      <c r="EC894" s="21"/>
      <c r="ED894" s="21"/>
      <c r="EE894" s="21"/>
      <c r="EF894" s="21"/>
      <c r="EG894" s="21"/>
      <c r="EH894" s="21"/>
      <c r="EI894" s="21"/>
      <c r="EJ894" s="21"/>
      <c r="EK894" s="21"/>
      <c r="EL894" s="21"/>
      <c r="EM894" s="21"/>
      <c r="EN894" s="21"/>
      <c r="EO894" s="21"/>
      <c r="EP894" s="21"/>
      <c r="EQ894" s="21"/>
      <c r="ER894" s="21"/>
      <c r="ES894" s="21"/>
      <c r="ET894" s="21"/>
      <c r="EU894" s="21"/>
      <c r="EV894" s="21"/>
      <c r="EW894" s="21"/>
      <c r="EX894" s="21"/>
      <c r="EY894" s="21"/>
      <c r="EZ894" s="21"/>
      <c r="FA894" s="21"/>
      <c r="FB894"/>
      <c r="FC894"/>
    </row>
    <row r="895" spans="6:159" x14ac:dyDescent="0.25">
      <c r="F895" s="21"/>
      <c r="H895" s="21"/>
      <c r="J895" s="21"/>
      <c r="L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  <c r="DA895" s="21"/>
      <c r="DB895" s="21"/>
      <c r="DC895" s="21"/>
      <c r="DD895" s="21"/>
      <c r="DE895" s="21"/>
      <c r="DF895" s="21"/>
      <c r="DG895" s="21"/>
      <c r="DH895" s="21"/>
      <c r="DI895" s="21"/>
      <c r="DJ895" s="21"/>
      <c r="DK895" s="21"/>
      <c r="DL895" s="21"/>
      <c r="DM895" s="21"/>
      <c r="DN895" s="21"/>
      <c r="DO895" s="21"/>
      <c r="DP895" s="21"/>
      <c r="DQ895" s="21"/>
      <c r="DR895" s="21"/>
      <c r="DS895" s="21"/>
      <c r="DT895" s="21"/>
      <c r="DU895" s="21"/>
      <c r="DV895" s="21"/>
      <c r="DW895" s="21"/>
      <c r="DX895" s="21"/>
      <c r="DY895" s="21"/>
      <c r="DZ895" s="21"/>
      <c r="EA895" s="21"/>
      <c r="EB895" s="21"/>
      <c r="EC895" s="21"/>
      <c r="ED895" s="21"/>
      <c r="EE895" s="21"/>
      <c r="EF895" s="21"/>
      <c r="EG895" s="21"/>
      <c r="EH895" s="21"/>
      <c r="EI895" s="21"/>
      <c r="EJ895" s="21"/>
      <c r="EK895" s="21"/>
      <c r="EL895" s="21"/>
      <c r="EM895" s="21"/>
      <c r="EN895" s="21"/>
      <c r="EO895" s="21"/>
      <c r="EP895" s="21"/>
      <c r="EQ895" s="21"/>
      <c r="ER895" s="21"/>
      <c r="ES895" s="21"/>
      <c r="ET895" s="21"/>
      <c r="EU895" s="21"/>
      <c r="EV895" s="21"/>
      <c r="EW895" s="21"/>
      <c r="EX895" s="21"/>
      <c r="EY895" s="21"/>
      <c r="EZ895" s="21"/>
      <c r="FA895" s="21"/>
      <c r="FB895"/>
      <c r="FC895"/>
    </row>
    <row r="896" spans="6:159" x14ac:dyDescent="0.25">
      <c r="F896" s="21"/>
      <c r="H896" s="21"/>
      <c r="J896" s="21"/>
      <c r="L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  <c r="DA896" s="21"/>
      <c r="DB896" s="21"/>
      <c r="DC896" s="21"/>
      <c r="DD896" s="21"/>
      <c r="DE896" s="21"/>
      <c r="DF896" s="21"/>
      <c r="DG896" s="21"/>
      <c r="DH896" s="21"/>
      <c r="DI896" s="21"/>
      <c r="DJ896" s="21"/>
      <c r="DK896" s="21"/>
      <c r="DL896" s="21"/>
      <c r="DM896" s="21"/>
      <c r="DN896" s="21"/>
      <c r="DO896" s="21"/>
      <c r="DP896" s="21"/>
      <c r="DQ896" s="21"/>
      <c r="DR896" s="21"/>
      <c r="DS896" s="21"/>
      <c r="DT896" s="21"/>
      <c r="DU896" s="21"/>
      <c r="DV896" s="21"/>
      <c r="DW896" s="21"/>
      <c r="DX896" s="21"/>
      <c r="DY896" s="21"/>
      <c r="DZ896" s="21"/>
      <c r="EA896" s="21"/>
      <c r="EB896" s="21"/>
      <c r="EC896" s="21"/>
      <c r="ED896" s="21"/>
      <c r="EE896" s="21"/>
      <c r="EF896" s="21"/>
      <c r="EG896" s="21"/>
      <c r="EH896" s="21"/>
      <c r="EI896" s="21"/>
      <c r="EJ896" s="21"/>
      <c r="EK896" s="21"/>
      <c r="EL896" s="21"/>
      <c r="EM896" s="21"/>
      <c r="EN896" s="21"/>
      <c r="EO896" s="21"/>
      <c r="EP896" s="21"/>
      <c r="EQ896" s="21"/>
      <c r="ER896" s="21"/>
      <c r="ES896" s="21"/>
      <c r="ET896" s="21"/>
      <c r="EU896" s="21"/>
      <c r="EV896" s="21"/>
      <c r="EW896" s="21"/>
      <c r="EX896" s="21"/>
      <c r="EY896" s="21"/>
      <c r="EZ896" s="21"/>
      <c r="FA896" s="21"/>
      <c r="FB896"/>
      <c r="FC896"/>
    </row>
    <row r="897" spans="6:159" x14ac:dyDescent="0.25">
      <c r="F897" s="21"/>
      <c r="H897" s="21"/>
      <c r="J897" s="21"/>
      <c r="L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  <c r="DA897" s="21"/>
      <c r="DB897" s="21"/>
      <c r="DC897" s="21"/>
      <c r="DD897" s="21"/>
      <c r="DE897" s="21"/>
      <c r="DF897" s="21"/>
      <c r="DG897" s="21"/>
      <c r="DH897" s="21"/>
      <c r="DI897" s="21"/>
      <c r="DJ897" s="21"/>
      <c r="DK897" s="21"/>
      <c r="DL897" s="21"/>
      <c r="DM897" s="21"/>
      <c r="DN897" s="21"/>
      <c r="DO897" s="21"/>
      <c r="DP897" s="21"/>
      <c r="DQ897" s="21"/>
      <c r="DR897" s="21"/>
      <c r="DS897" s="21"/>
      <c r="DT897" s="21"/>
      <c r="DU897" s="21"/>
      <c r="DV897" s="21"/>
      <c r="DW897" s="21"/>
      <c r="DX897" s="21"/>
      <c r="DY897" s="21"/>
      <c r="DZ897" s="21"/>
      <c r="EA897" s="21"/>
      <c r="EB897" s="21"/>
      <c r="EC897" s="21"/>
      <c r="ED897" s="21"/>
      <c r="EE897" s="21"/>
      <c r="EF897" s="21"/>
      <c r="EG897" s="21"/>
      <c r="EH897" s="21"/>
      <c r="EI897" s="21"/>
      <c r="EJ897" s="21"/>
      <c r="EK897" s="21"/>
      <c r="EL897" s="21"/>
      <c r="EM897" s="21"/>
      <c r="EN897" s="21"/>
      <c r="EO897" s="21"/>
      <c r="EP897" s="21"/>
      <c r="EQ897" s="21"/>
      <c r="ER897" s="21"/>
      <c r="ES897" s="21"/>
      <c r="ET897" s="21"/>
      <c r="EU897" s="21"/>
      <c r="EV897" s="21"/>
      <c r="EW897" s="21"/>
      <c r="EX897" s="21"/>
      <c r="EY897" s="21"/>
      <c r="EZ897" s="21"/>
      <c r="FA897" s="21"/>
      <c r="FB897"/>
      <c r="FC897"/>
    </row>
    <row r="898" spans="6:159" x14ac:dyDescent="0.25">
      <c r="F898" s="21"/>
      <c r="H898" s="21"/>
      <c r="J898" s="21"/>
      <c r="L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  <c r="DA898" s="21"/>
      <c r="DB898" s="21"/>
      <c r="DC898" s="21"/>
      <c r="DD898" s="21"/>
      <c r="DE898" s="21"/>
      <c r="DF898" s="21"/>
      <c r="DG898" s="21"/>
      <c r="DH898" s="21"/>
      <c r="DI898" s="21"/>
      <c r="DJ898" s="21"/>
      <c r="DK898" s="21"/>
      <c r="DL898" s="21"/>
      <c r="DM898" s="21"/>
      <c r="DN898" s="21"/>
      <c r="DO898" s="21"/>
      <c r="DP898" s="21"/>
      <c r="DQ898" s="21"/>
      <c r="DR898" s="21"/>
      <c r="DS898" s="21"/>
      <c r="DT898" s="21"/>
      <c r="DU898" s="21"/>
      <c r="DV898" s="21"/>
      <c r="DW898" s="21"/>
      <c r="DX898" s="21"/>
      <c r="DY898" s="21"/>
      <c r="DZ898" s="21"/>
      <c r="EA898" s="21"/>
      <c r="EB898" s="21"/>
      <c r="EC898" s="21"/>
      <c r="ED898" s="21"/>
      <c r="EE898" s="21"/>
      <c r="EF898" s="21"/>
      <c r="EG898" s="21"/>
      <c r="EH898" s="21"/>
      <c r="EI898" s="21"/>
      <c r="EJ898" s="21"/>
      <c r="EK898" s="21"/>
      <c r="EL898" s="21"/>
      <c r="EM898" s="21"/>
      <c r="EN898" s="21"/>
      <c r="EO898" s="21"/>
      <c r="EP898" s="21"/>
      <c r="EQ898" s="21"/>
      <c r="ER898" s="21"/>
      <c r="ES898" s="21"/>
      <c r="ET898" s="21"/>
      <c r="EU898" s="21"/>
      <c r="EV898" s="21"/>
      <c r="EW898" s="21"/>
      <c r="EX898" s="21"/>
      <c r="EY898" s="21"/>
      <c r="EZ898" s="21"/>
      <c r="FA898" s="21"/>
      <c r="FB898"/>
      <c r="FC898"/>
    </row>
    <row r="899" spans="6:159" x14ac:dyDescent="0.25">
      <c r="F899" s="21"/>
      <c r="H899" s="21"/>
      <c r="J899" s="21"/>
      <c r="L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  <c r="DA899" s="21"/>
      <c r="DB899" s="21"/>
      <c r="DC899" s="21"/>
      <c r="DD899" s="21"/>
      <c r="DE899" s="21"/>
      <c r="DF899" s="21"/>
      <c r="DG899" s="21"/>
      <c r="DH899" s="21"/>
      <c r="DI899" s="21"/>
      <c r="DJ899" s="21"/>
      <c r="DK899" s="21"/>
      <c r="DL899" s="21"/>
      <c r="DM899" s="21"/>
      <c r="DN899" s="21"/>
      <c r="DO899" s="21"/>
      <c r="DP899" s="21"/>
      <c r="DQ899" s="21"/>
      <c r="DR899" s="21"/>
      <c r="DS899" s="21"/>
      <c r="DT899" s="21"/>
      <c r="DU899" s="21"/>
      <c r="DV899" s="21"/>
      <c r="DW899" s="21"/>
      <c r="DX899" s="21"/>
      <c r="DY899" s="21"/>
      <c r="DZ899" s="21"/>
      <c r="EA899" s="21"/>
      <c r="EB899" s="21"/>
      <c r="EC899" s="21"/>
      <c r="ED899" s="21"/>
      <c r="EE899" s="21"/>
      <c r="EF899" s="21"/>
      <c r="EG899" s="21"/>
      <c r="EH899" s="21"/>
      <c r="EI899" s="21"/>
      <c r="EJ899" s="21"/>
      <c r="EK899" s="21"/>
      <c r="EL899" s="21"/>
      <c r="EM899" s="21"/>
      <c r="EN899" s="21"/>
      <c r="EO899" s="21"/>
      <c r="EP899" s="21"/>
      <c r="EQ899" s="21"/>
      <c r="ER899" s="21"/>
      <c r="ES899" s="21"/>
      <c r="ET899" s="21"/>
      <c r="EU899" s="21"/>
      <c r="EV899" s="21"/>
      <c r="EW899" s="21"/>
      <c r="EX899" s="21"/>
      <c r="EY899" s="21"/>
      <c r="EZ899" s="21"/>
      <c r="FA899" s="21"/>
      <c r="FB899"/>
      <c r="FC899"/>
    </row>
    <row r="900" spans="6:159" x14ac:dyDescent="0.25">
      <c r="F900" s="21"/>
      <c r="H900" s="21"/>
      <c r="J900" s="21"/>
      <c r="L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  <c r="DA900" s="21"/>
      <c r="DB900" s="21"/>
      <c r="DC900" s="21"/>
      <c r="DD900" s="21"/>
      <c r="DE900" s="21"/>
      <c r="DF900" s="21"/>
      <c r="DG900" s="21"/>
      <c r="DH900" s="21"/>
      <c r="DI900" s="21"/>
      <c r="DJ900" s="21"/>
      <c r="DK900" s="21"/>
      <c r="DL900" s="21"/>
      <c r="DM900" s="21"/>
      <c r="DN900" s="21"/>
      <c r="DO900" s="21"/>
      <c r="DP900" s="21"/>
      <c r="DQ900" s="21"/>
      <c r="DR900" s="21"/>
      <c r="DS900" s="21"/>
      <c r="DT900" s="21"/>
      <c r="DU900" s="21"/>
      <c r="DV900" s="21"/>
      <c r="DW900" s="21"/>
      <c r="DX900" s="21"/>
      <c r="DY900" s="21"/>
      <c r="DZ900" s="21"/>
      <c r="EA900" s="21"/>
      <c r="EB900" s="21"/>
      <c r="EC900" s="21"/>
      <c r="ED900" s="21"/>
      <c r="EE900" s="21"/>
      <c r="EF900" s="21"/>
      <c r="EG900" s="21"/>
      <c r="EH900" s="21"/>
      <c r="EI900" s="21"/>
      <c r="EJ900" s="21"/>
      <c r="EK900" s="21"/>
      <c r="EL900" s="21"/>
      <c r="EM900" s="21"/>
      <c r="EN900" s="21"/>
      <c r="EO900" s="21"/>
      <c r="EP900" s="21"/>
      <c r="EQ900" s="21"/>
      <c r="ER900" s="21"/>
      <c r="ES900" s="21"/>
      <c r="ET900" s="21"/>
      <c r="EU900" s="21"/>
      <c r="EV900" s="21"/>
      <c r="EW900" s="21"/>
      <c r="EX900" s="21"/>
      <c r="EY900" s="21"/>
      <c r="EZ900" s="21"/>
      <c r="FA900" s="21"/>
      <c r="FB900"/>
      <c r="FC900"/>
    </row>
    <row r="901" spans="6:159" x14ac:dyDescent="0.25">
      <c r="F901" s="21"/>
      <c r="H901" s="21"/>
      <c r="J901" s="21"/>
      <c r="L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  <c r="DA901" s="21"/>
      <c r="DB901" s="21"/>
      <c r="DC901" s="21"/>
      <c r="DD901" s="21"/>
      <c r="DE901" s="21"/>
      <c r="DF901" s="21"/>
      <c r="DG901" s="21"/>
      <c r="DH901" s="21"/>
      <c r="DI901" s="21"/>
      <c r="DJ901" s="21"/>
      <c r="DK901" s="21"/>
      <c r="DL901" s="21"/>
      <c r="DM901" s="21"/>
      <c r="DN901" s="21"/>
      <c r="DO901" s="21"/>
      <c r="DP901" s="21"/>
      <c r="DQ901" s="21"/>
      <c r="DR901" s="21"/>
      <c r="DS901" s="21"/>
      <c r="DT901" s="21"/>
      <c r="DU901" s="21"/>
      <c r="DV901" s="21"/>
      <c r="DW901" s="21"/>
      <c r="DX901" s="21"/>
      <c r="DY901" s="21"/>
      <c r="DZ901" s="21"/>
      <c r="EA901" s="21"/>
      <c r="EB901" s="21"/>
      <c r="EC901" s="21"/>
      <c r="ED901" s="21"/>
      <c r="EE901" s="21"/>
      <c r="EF901" s="21"/>
      <c r="EG901" s="21"/>
      <c r="EH901" s="21"/>
      <c r="EI901" s="21"/>
      <c r="EJ901" s="21"/>
      <c r="EK901" s="21"/>
      <c r="EL901" s="21"/>
      <c r="EM901" s="21"/>
      <c r="EN901" s="21"/>
      <c r="EO901" s="21"/>
      <c r="EP901" s="21"/>
      <c r="EQ901" s="21"/>
      <c r="ER901" s="21"/>
      <c r="ES901" s="21"/>
      <c r="ET901" s="21"/>
      <c r="EU901" s="21"/>
      <c r="EV901" s="21"/>
      <c r="EW901" s="21"/>
      <c r="EX901" s="21"/>
      <c r="EY901" s="21"/>
      <c r="EZ901" s="21"/>
      <c r="FA901" s="21"/>
      <c r="FB901"/>
      <c r="FC901"/>
    </row>
    <row r="902" spans="6:159" x14ac:dyDescent="0.25">
      <c r="F902" s="21"/>
      <c r="H902" s="21"/>
      <c r="J902" s="21"/>
      <c r="L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  <c r="DA902" s="21"/>
      <c r="DB902" s="21"/>
      <c r="DC902" s="21"/>
      <c r="DD902" s="21"/>
      <c r="DE902" s="21"/>
      <c r="DF902" s="21"/>
      <c r="DG902" s="21"/>
      <c r="DH902" s="21"/>
      <c r="DI902" s="21"/>
      <c r="DJ902" s="21"/>
      <c r="DK902" s="21"/>
      <c r="DL902" s="21"/>
      <c r="DM902" s="21"/>
      <c r="DN902" s="21"/>
      <c r="DO902" s="21"/>
      <c r="DP902" s="21"/>
      <c r="DQ902" s="21"/>
      <c r="DR902" s="21"/>
      <c r="DS902" s="21"/>
      <c r="DT902" s="21"/>
      <c r="DU902" s="21"/>
      <c r="DV902" s="21"/>
      <c r="DW902" s="21"/>
      <c r="DX902" s="21"/>
      <c r="DY902" s="21"/>
      <c r="DZ902" s="21"/>
      <c r="EA902" s="21"/>
      <c r="EB902" s="21"/>
      <c r="EC902" s="21"/>
      <c r="ED902" s="21"/>
      <c r="EE902" s="21"/>
      <c r="EF902" s="21"/>
      <c r="EG902" s="21"/>
      <c r="EH902" s="21"/>
      <c r="EI902" s="21"/>
      <c r="EJ902" s="21"/>
      <c r="EK902" s="21"/>
      <c r="EL902" s="21"/>
      <c r="EM902" s="21"/>
      <c r="EN902" s="21"/>
      <c r="EO902" s="21"/>
      <c r="EP902" s="21"/>
      <c r="EQ902" s="21"/>
      <c r="ER902" s="21"/>
      <c r="ES902" s="21"/>
      <c r="ET902" s="21"/>
      <c r="EU902" s="21"/>
      <c r="EV902" s="21"/>
      <c r="EW902" s="21"/>
      <c r="EX902" s="21"/>
      <c r="EY902" s="21"/>
      <c r="EZ902" s="21"/>
      <c r="FA902" s="21"/>
      <c r="FB902"/>
      <c r="FC902"/>
    </row>
    <row r="903" spans="6:159" x14ac:dyDescent="0.25">
      <c r="F903" s="21"/>
      <c r="H903" s="21"/>
      <c r="J903" s="21"/>
      <c r="L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  <c r="DA903" s="21"/>
      <c r="DB903" s="21"/>
      <c r="DC903" s="21"/>
      <c r="DD903" s="21"/>
      <c r="DE903" s="21"/>
      <c r="DF903" s="21"/>
      <c r="DG903" s="21"/>
      <c r="DH903" s="21"/>
      <c r="DI903" s="21"/>
      <c r="DJ903" s="21"/>
      <c r="DK903" s="21"/>
      <c r="DL903" s="21"/>
      <c r="DM903" s="21"/>
      <c r="DN903" s="21"/>
      <c r="DO903" s="21"/>
      <c r="DP903" s="21"/>
      <c r="DQ903" s="21"/>
      <c r="DR903" s="21"/>
      <c r="DS903" s="21"/>
      <c r="DT903" s="21"/>
      <c r="DU903" s="21"/>
      <c r="DV903" s="21"/>
      <c r="DW903" s="21"/>
      <c r="DX903" s="21"/>
      <c r="DY903" s="21"/>
      <c r="DZ903" s="21"/>
      <c r="EA903" s="21"/>
      <c r="EB903" s="21"/>
      <c r="EC903" s="21"/>
      <c r="ED903" s="21"/>
      <c r="EE903" s="21"/>
      <c r="EF903" s="21"/>
      <c r="EG903" s="21"/>
      <c r="EH903" s="21"/>
      <c r="EI903" s="21"/>
      <c r="EJ903" s="21"/>
      <c r="EK903" s="21"/>
      <c r="EL903" s="21"/>
      <c r="EM903" s="21"/>
      <c r="EN903" s="21"/>
      <c r="EO903" s="21"/>
      <c r="EP903" s="21"/>
      <c r="EQ903" s="21"/>
      <c r="ER903" s="21"/>
      <c r="ES903" s="21"/>
      <c r="ET903" s="21"/>
      <c r="EU903" s="21"/>
      <c r="EV903" s="21"/>
      <c r="EW903" s="21"/>
      <c r="EX903" s="21"/>
      <c r="EY903" s="21"/>
      <c r="EZ903" s="21"/>
      <c r="FA903" s="21"/>
      <c r="FB903"/>
      <c r="FC903"/>
    </row>
    <row r="904" spans="6:159" x14ac:dyDescent="0.25">
      <c r="F904" s="21"/>
      <c r="H904" s="21"/>
      <c r="J904" s="21"/>
      <c r="L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  <c r="DA904" s="21"/>
      <c r="DB904" s="21"/>
      <c r="DC904" s="21"/>
      <c r="DD904" s="21"/>
      <c r="DE904" s="21"/>
      <c r="DF904" s="21"/>
      <c r="DG904" s="21"/>
      <c r="DH904" s="21"/>
      <c r="DI904" s="21"/>
      <c r="DJ904" s="21"/>
      <c r="DK904" s="21"/>
      <c r="DL904" s="21"/>
      <c r="DM904" s="21"/>
      <c r="DN904" s="21"/>
      <c r="DO904" s="21"/>
      <c r="DP904" s="21"/>
      <c r="DQ904" s="21"/>
      <c r="DR904" s="21"/>
      <c r="DS904" s="21"/>
      <c r="DT904" s="21"/>
      <c r="DU904" s="21"/>
      <c r="DV904" s="21"/>
      <c r="DW904" s="21"/>
      <c r="DX904" s="21"/>
      <c r="DY904" s="21"/>
      <c r="DZ904" s="21"/>
      <c r="EA904" s="21"/>
      <c r="EB904" s="21"/>
      <c r="EC904" s="21"/>
      <c r="ED904" s="21"/>
      <c r="EE904" s="21"/>
      <c r="EF904" s="21"/>
      <c r="EG904" s="21"/>
      <c r="EH904" s="21"/>
      <c r="EI904" s="21"/>
      <c r="EJ904" s="21"/>
      <c r="EK904" s="21"/>
      <c r="EL904" s="21"/>
      <c r="EM904" s="21"/>
      <c r="EN904" s="21"/>
      <c r="EO904" s="21"/>
      <c r="EP904" s="21"/>
      <c r="EQ904" s="21"/>
      <c r="ER904" s="21"/>
      <c r="ES904" s="21"/>
      <c r="ET904" s="21"/>
      <c r="EU904" s="21"/>
      <c r="EV904" s="21"/>
      <c r="EW904" s="21"/>
      <c r="EX904" s="21"/>
      <c r="EY904" s="21"/>
      <c r="EZ904" s="21"/>
      <c r="FA904" s="21"/>
      <c r="FB904"/>
      <c r="FC904"/>
    </row>
    <row r="905" spans="6:159" x14ac:dyDescent="0.25">
      <c r="F905" s="21"/>
      <c r="H905" s="21"/>
      <c r="J905" s="21"/>
      <c r="L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  <c r="DA905" s="21"/>
      <c r="DB905" s="21"/>
      <c r="DC905" s="21"/>
      <c r="DD905" s="21"/>
      <c r="DE905" s="21"/>
      <c r="DF905" s="21"/>
      <c r="DG905" s="21"/>
      <c r="DH905" s="21"/>
      <c r="DI905" s="21"/>
      <c r="DJ905" s="21"/>
      <c r="DK905" s="21"/>
      <c r="DL905" s="21"/>
      <c r="DM905" s="21"/>
      <c r="DN905" s="21"/>
      <c r="DO905" s="21"/>
      <c r="DP905" s="21"/>
      <c r="DQ905" s="21"/>
      <c r="DR905" s="21"/>
      <c r="DS905" s="21"/>
      <c r="DT905" s="21"/>
      <c r="DU905" s="21"/>
      <c r="DV905" s="21"/>
      <c r="DW905" s="21"/>
      <c r="DX905" s="21"/>
      <c r="DY905" s="21"/>
      <c r="DZ905" s="21"/>
      <c r="EA905" s="21"/>
      <c r="EB905" s="21"/>
      <c r="EC905" s="21"/>
      <c r="ED905" s="21"/>
      <c r="EE905" s="21"/>
      <c r="EF905" s="21"/>
      <c r="EG905" s="21"/>
      <c r="EH905" s="21"/>
      <c r="EI905" s="21"/>
      <c r="EJ905" s="21"/>
      <c r="EK905" s="21"/>
      <c r="EL905" s="21"/>
      <c r="EM905" s="21"/>
      <c r="EN905" s="21"/>
      <c r="EO905" s="21"/>
      <c r="EP905" s="21"/>
      <c r="EQ905" s="21"/>
      <c r="ER905" s="21"/>
      <c r="ES905" s="21"/>
      <c r="ET905" s="21"/>
      <c r="EU905" s="21"/>
      <c r="EV905" s="21"/>
      <c r="EW905" s="21"/>
      <c r="EX905" s="21"/>
      <c r="EY905" s="21"/>
      <c r="EZ905" s="21"/>
      <c r="FA905" s="21"/>
      <c r="FB905"/>
      <c r="FC905"/>
    </row>
    <row r="906" spans="6:159" x14ac:dyDescent="0.25">
      <c r="F906" s="21"/>
      <c r="H906" s="21"/>
      <c r="J906" s="21"/>
      <c r="L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  <c r="DA906" s="21"/>
      <c r="DB906" s="21"/>
      <c r="DC906" s="21"/>
      <c r="DD906" s="21"/>
      <c r="DE906" s="21"/>
      <c r="DF906" s="21"/>
      <c r="DG906" s="21"/>
      <c r="DH906" s="21"/>
      <c r="DI906" s="21"/>
      <c r="DJ906" s="21"/>
      <c r="DK906" s="21"/>
      <c r="DL906" s="21"/>
      <c r="DM906" s="21"/>
      <c r="DN906" s="21"/>
      <c r="DO906" s="21"/>
      <c r="DP906" s="21"/>
      <c r="DQ906" s="21"/>
      <c r="DR906" s="21"/>
      <c r="DS906" s="21"/>
      <c r="DT906" s="21"/>
      <c r="DU906" s="21"/>
      <c r="DV906" s="21"/>
      <c r="DW906" s="21"/>
      <c r="DX906" s="21"/>
      <c r="DY906" s="21"/>
      <c r="DZ906" s="21"/>
      <c r="EA906" s="21"/>
      <c r="EB906" s="21"/>
      <c r="EC906" s="21"/>
      <c r="ED906" s="21"/>
      <c r="EE906" s="21"/>
      <c r="EF906" s="21"/>
      <c r="EG906" s="21"/>
      <c r="EH906" s="21"/>
      <c r="EI906" s="21"/>
      <c r="EJ906" s="21"/>
      <c r="EK906" s="21"/>
      <c r="EL906" s="21"/>
      <c r="EM906" s="21"/>
      <c r="EN906" s="21"/>
      <c r="EO906" s="21"/>
      <c r="EP906" s="21"/>
      <c r="EQ906" s="21"/>
      <c r="ER906" s="21"/>
      <c r="ES906" s="21"/>
      <c r="ET906" s="21"/>
      <c r="EU906" s="21"/>
      <c r="EV906" s="21"/>
      <c r="EW906" s="21"/>
      <c r="EX906" s="21"/>
      <c r="EY906" s="21"/>
      <c r="EZ906" s="21"/>
      <c r="FA906" s="21"/>
      <c r="FB906"/>
      <c r="FC906"/>
    </row>
    <row r="907" spans="6:159" x14ac:dyDescent="0.25">
      <c r="F907" s="21"/>
      <c r="H907" s="21"/>
      <c r="J907" s="21"/>
      <c r="L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  <c r="DA907" s="21"/>
      <c r="DB907" s="21"/>
      <c r="DC907" s="21"/>
      <c r="DD907" s="21"/>
      <c r="DE907" s="21"/>
      <c r="DF907" s="21"/>
      <c r="DG907" s="21"/>
      <c r="DH907" s="21"/>
      <c r="DI907" s="21"/>
      <c r="DJ907" s="21"/>
      <c r="DK907" s="21"/>
      <c r="DL907" s="21"/>
      <c r="DM907" s="21"/>
      <c r="DN907" s="21"/>
      <c r="DO907" s="21"/>
      <c r="DP907" s="21"/>
      <c r="DQ907" s="21"/>
      <c r="DR907" s="21"/>
      <c r="DS907" s="21"/>
      <c r="DT907" s="21"/>
      <c r="DU907" s="21"/>
      <c r="DV907" s="21"/>
      <c r="DW907" s="21"/>
      <c r="DX907" s="21"/>
      <c r="DY907" s="21"/>
      <c r="DZ907" s="21"/>
      <c r="EA907" s="21"/>
      <c r="EB907" s="21"/>
      <c r="EC907" s="21"/>
      <c r="ED907" s="21"/>
      <c r="EE907" s="21"/>
      <c r="EF907" s="21"/>
      <c r="EG907" s="21"/>
      <c r="EH907" s="21"/>
      <c r="EI907" s="21"/>
      <c r="EJ907" s="21"/>
      <c r="EK907" s="21"/>
      <c r="EL907" s="21"/>
      <c r="EM907" s="21"/>
      <c r="EN907" s="21"/>
      <c r="EO907" s="21"/>
      <c r="EP907" s="21"/>
      <c r="EQ907" s="21"/>
      <c r="ER907" s="21"/>
      <c r="ES907" s="21"/>
      <c r="ET907" s="21"/>
      <c r="EU907" s="21"/>
      <c r="EV907" s="21"/>
      <c r="EW907" s="21"/>
      <c r="EX907" s="21"/>
      <c r="EY907" s="21"/>
      <c r="EZ907" s="21"/>
      <c r="FA907" s="21"/>
      <c r="FB907"/>
      <c r="FC907"/>
    </row>
    <row r="908" spans="6:159" x14ac:dyDescent="0.25">
      <c r="F908" s="21"/>
      <c r="H908" s="21"/>
      <c r="J908" s="21"/>
      <c r="L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  <c r="DA908" s="21"/>
      <c r="DB908" s="21"/>
      <c r="DC908" s="21"/>
      <c r="DD908" s="21"/>
      <c r="DE908" s="21"/>
      <c r="DF908" s="21"/>
      <c r="DG908" s="21"/>
      <c r="DH908" s="21"/>
      <c r="DI908" s="21"/>
      <c r="DJ908" s="21"/>
      <c r="DK908" s="21"/>
      <c r="DL908" s="21"/>
      <c r="DM908" s="21"/>
      <c r="DN908" s="21"/>
      <c r="DO908" s="21"/>
      <c r="DP908" s="21"/>
      <c r="DQ908" s="21"/>
      <c r="DR908" s="21"/>
      <c r="DS908" s="21"/>
      <c r="DT908" s="21"/>
      <c r="DU908" s="21"/>
      <c r="DV908" s="21"/>
      <c r="DW908" s="21"/>
      <c r="DX908" s="21"/>
      <c r="DY908" s="21"/>
      <c r="DZ908" s="21"/>
      <c r="EA908" s="21"/>
      <c r="EB908" s="21"/>
      <c r="EC908" s="21"/>
      <c r="ED908" s="21"/>
      <c r="EE908" s="21"/>
      <c r="EF908" s="21"/>
      <c r="EG908" s="21"/>
      <c r="EH908" s="21"/>
      <c r="EI908" s="21"/>
      <c r="EJ908" s="21"/>
      <c r="EK908" s="21"/>
      <c r="EL908" s="21"/>
      <c r="EM908" s="21"/>
      <c r="EN908" s="21"/>
      <c r="EO908" s="21"/>
      <c r="EP908" s="21"/>
      <c r="EQ908" s="21"/>
      <c r="ER908" s="21"/>
      <c r="ES908" s="21"/>
      <c r="ET908" s="21"/>
      <c r="EU908" s="21"/>
      <c r="EV908" s="21"/>
      <c r="EW908" s="21"/>
      <c r="EX908" s="21"/>
      <c r="EY908" s="21"/>
      <c r="EZ908" s="21"/>
      <c r="FA908" s="21"/>
      <c r="FB908"/>
      <c r="FC908"/>
    </row>
    <row r="909" spans="6:159" x14ac:dyDescent="0.25">
      <c r="F909" s="21"/>
      <c r="H909" s="21"/>
      <c r="J909" s="21"/>
      <c r="L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  <c r="DA909" s="21"/>
      <c r="DB909" s="21"/>
      <c r="DC909" s="21"/>
      <c r="DD909" s="21"/>
      <c r="DE909" s="21"/>
      <c r="DF909" s="21"/>
      <c r="DG909" s="21"/>
      <c r="DH909" s="21"/>
      <c r="DI909" s="21"/>
      <c r="DJ909" s="21"/>
      <c r="DK909" s="21"/>
      <c r="DL909" s="21"/>
      <c r="DM909" s="21"/>
      <c r="DN909" s="21"/>
      <c r="DO909" s="21"/>
      <c r="DP909" s="21"/>
      <c r="DQ909" s="21"/>
      <c r="DR909" s="21"/>
      <c r="DS909" s="21"/>
      <c r="DT909" s="21"/>
      <c r="DU909" s="21"/>
      <c r="DV909" s="21"/>
      <c r="DW909" s="21"/>
      <c r="DX909" s="21"/>
      <c r="DY909" s="21"/>
      <c r="DZ909" s="21"/>
      <c r="EA909" s="21"/>
      <c r="EB909" s="21"/>
      <c r="EC909" s="21"/>
      <c r="ED909" s="21"/>
      <c r="EE909" s="21"/>
      <c r="EF909" s="21"/>
      <c r="EG909" s="21"/>
      <c r="EH909" s="21"/>
      <c r="EI909" s="21"/>
      <c r="EJ909" s="21"/>
      <c r="EK909" s="21"/>
      <c r="EL909" s="21"/>
      <c r="EM909" s="21"/>
      <c r="EN909" s="21"/>
      <c r="EO909" s="21"/>
      <c r="EP909" s="21"/>
      <c r="EQ909" s="21"/>
      <c r="ER909" s="21"/>
      <c r="ES909" s="21"/>
      <c r="ET909" s="21"/>
      <c r="EU909" s="21"/>
      <c r="EV909" s="21"/>
      <c r="EW909" s="21"/>
      <c r="EX909" s="21"/>
      <c r="EY909" s="21"/>
      <c r="EZ909" s="21"/>
      <c r="FA909" s="21"/>
      <c r="FB909"/>
      <c r="FC909"/>
    </row>
    <row r="910" spans="6:159" x14ac:dyDescent="0.25">
      <c r="F910" s="21"/>
      <c r="H910" s="21"/>
      <c r="J910" s="21"/>
      <c r="L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  <c r="DA910" s="21"/>
      <c r="DB910" s="21"/>
      <c r="DC910" s="21"/>
      <c r="DD910" s="21"/>
      <c r="DE910" s="21"/>
      <c r="DF910" s="21"/>
      <c r="DG910" s="21"/>
      <c r="DH910" s="21"/>
      <c r="DI910" s="21"/>
      <c r="DJ910" s="21"/>
      <c r="DK910" s="21"/>
      <c r="DL910" s="21"/>
      <c r="DM910" s="21"/>
      <c r="DN910" s="21"/>
      <c r="DO910" s="21"/>
      <c r="DP910" s="21"/>
      <c r="DQ910" s="21"/>
      <c r="DR910" s="21"/>
      <c r="DS910" s="21"/>
      <c r="DT910" s="21"/>
      <c r="DU910" s="21"/>
      <c r="DV910" s="21"/>
      <c r="DW910" s="21"/>
      <c r="DX910" s="21"/>
      <c r="DY910" s="21"/>
      <c r="DZ910" s="21"/>
      <c r="EA910" s="21"/>
      <c r="EB910" s="21"/>
      <c r="EC910" s="21"/>
      <c r="ED910" s="21"/>
      <c r="EE910" s="21"/>
      <c r="EF910" s="21"/>
      <c r="EG910" s="21"/>
      <c r="EH910" s="21"/>
      <c r="EI910" s="21"/>
      <c r="EJ910" s="21"/>
      <c r="EK910" s="21"/>
      <c r="EL910" s="21"/>
      <c r="EM910" s="21"/>
      <c r="EN910" s="21"/>
      <c r="EO910" s="21"/>
      <c r="EP910" s="21"/>
      <c r="EQ910" s="21"/>
      <c r="ER910" s="21"/>
      <c r="ES910" s="21"/>
      <c r="ET910" s="21"/>
      <c r="EU910" s="21"/>
      <c r="EV910" s="21"/>
      <c r="EW910" s="21"/>
      <c r="EX910" s="21"/>
      <c r="EY910" s="21"/>
      <c r="EZ910" s="21"/>
      <c r="FA910" s="21"/>
      <c r="FB910"/>
      <c r="FC910"/>
    </row>
    <row r="911" spans="6:159" x14ac:dyDescent="0.25">
      <c r="F911" s="21"/>
      <c r="H911" s="21"/>
      <c r="J911" s="21"/>
      <c r="L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  <c r="DA911" s="21"/>
      <c r="DB911" s="21"/>
      <c r="DC911" s="21"/>
      <c r="DD911" s="21"/>
      <c r="DE911" s="21"/>
      <c r="DF911" s="21"/>
      <c r="DG911" s="21"/>
      <c r="DH911" s="21"/>
      <c r="DI911" s="21"/>
      <c r="DJ911" s="21"/>
      <c r="DK911" s="21"/>
      <c r="DL911" s="21"/>
      <c r="DM911" s="21"/>
      <c r="DN911" s="21"/>
      <c r="DO911" s="21"/>
      <c r="DP911" s="21"/>
      <c r="DQ911" s="21"/>
      <c r="DR911" s="21"/>
      <c r="DS911" s="21"/>
      <c r="DT911" s="21"/>
      <c r="DU911" s="21"/>
      <c r="DV911" s="21"/>
      <c r="DW911" s="21"/>
      <c r="DX911" s="21"/>
      <c r="DY911" s="21"/>
      <c r="DZ911" s="21"/>
      <c r="EA911" s="21"/>
      <c r="EB911" s="21"/>
      <c r="EC911" s="21"/>
      <c r="ED911" s="21"/>
      <c r="EE911" s="21"/>
      <c r="EF911" s="21"/>
      <c r="EG911" s="21"/>
      <c r="EH911" s="21"/>
      <c r="EI911" s="21"/>
      <c r="EJ911" s="21"/>
      <c r="EK911" s="21"/>
      <c r="EL911" s="21"/>
      <c r="EM911" s="21"/>
      <c r="EN911" s="21"/>
      <c r="EO911" s="21"/>
      <c r="EP911" s="21"/>
      <c r="EQ911" s="21"/>
      <c r="ER911" s="21"/>
      <c r="ES911" s="21"/>
      <c r="ET911" s="21"/>
      <c r="EU911" s="21"/>
      <c r="EV911" s="21"/>
      <c r="EW911" s="21"/>
      <c r="EX911" s="21"/>
      <c r="EY911" s="21"/>
      <c r="EZ911" s="21"/>
      <c r="FA911" s="21"/>
      <c r="FB911"/>
      <c r="FC911"/>
    </row>
    <row r="912" spans="6:159" x14ac:dyDescent="0.25">
      <c r="F912" s="21"/>
      <c r="H912" s="21"/>
      <c r="J912" s="21"/>
      <c r="L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  <c r="DA912" s="21"/>
      <c r="DB912" s="21"/>
      <c r="DC912" s="21"/>
      <c r="DD912" s="21"/>
      <c r="DE912" s="21"/>
      <c r="DF912" s="21"/>
      <c r="DG912" s="21"/>
      <c r="DH912" s="21"/>
      <c r="DI912" s="21"/>
      <c r="DJ912" s="21"/>
      <c r="DK912" s="21"/>
      <c r="DL912" s="21"/>
      <c r="DM912" s="21"/>
      <c r="DN912" s="21"/>
      <c r="DO912" s="21"/>
      <c r="DP912" s="21"/>
      <c r="DQ912" s="21"/>
      <c r="DR912" s="21"/>
      <c r="DS912" s="21"/>
      <c r="DT912" s="21"/>
      <c r="DU912" s="21"/>
      <c r="DV912" s="21"/>
      <c r="DW912" s="21"/>
      <c r="DX912" s="21"/>
      <c r="DY912" s="21"/>
      <c r="DZ912" s="21"/>
      <c r="EA912" s="21"/>
      <c r="EB912" s="21"/>
      <c r="EC912" s="21"/>
      <c r="ED912" s="21"/>
      <c r="EE912" s="21"/>
      <c r="EF912" s="21"/>
      <c r="EG912" s="21"/>
      <c r="EH912" s="21"/>
      <c r="EI912" s="21"/>
      <c r="EJ912" s="21"/>
      <c r="EK912" s="21"/>
      <c r="EL912" s="21"/>
      <c r="EM912" s="21"/>
      <c r="EN912" s="21"/>
      <c r="EO912" s="21"/>
      <c r="EP912" s="21"/>
      <c r="EQ912" s="21"/>
      <c r="ER912" s="21"/>
      <c r="ES912" s="21"/>
      <c r="ET912" s="21"/>
      <c r="EU912" s="21"/>
      <c r="EV912" s="21"/>
      <c r="EW912" s="21"/>
      <c r="EX912" s="21"/>
      <c r="EY912" s="21"/>
      <c r="EZ912" s="21"/>
      <c r="FA912" s="21"/>
      <c r="FB912"/>
      <c r="FC912"/>
    </row>
    <row r="913" spans="6:159" x14ac:dyDescent="0.25">
      <c r="F913" s="21"/>
      <c r="H913" s="21"/>
      <c r="J913" s="21"/>
      <c r="L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  <c r="DA913" s="21"/>
      <c r="DB913" s="21"/>
      <c r="DC913" s="21"/>
      <c r="DD913" s="21"/>
      <c r="DE913" s="21"/>
      <c r="DF913" s="21"/>
      <c r="DG913" s="21"/>
      <c r="DH913" s="21"/>
      <c r="DI913" s="21"/>
      <c r="DJ913" s="21"/>
      <c r="DK913" s="21"/>
      <c r="DL913" s="21"/>
      <c r="DM913" s="21"/>
      <c r="DN913" s="21"/>
      <c r="DO913" s="21"/>
      <c r="DP913" s="21"/>
      <c r="DQ913" s="21"/>
      <c r="DR913" s="21"/>
      <c r="DS913" s="21"/>
      <c r="DT913" s="21"/>
      <c r="DU913" s="21"/>
      <c r="DV913" s="21"/>
      <c r="DW913" s="21"/>
      <c r="DX913" s="21"/>
      <c r="DY913" s="21"/>
      <c r="DZ913" s="21"/>
      <c r="EA913" s="21"/>
      <c r="EB913" s="21"/>
      <c r="EC913" s="21"/>
      <c r="ED913" s="21"/>
      <c r="EE913" s="21"/>
      <c r="EF913" s="21"/>
      <c r="EG913" s="21"/>
      <c r="EH913" s="21"/>
      <c r="EI913" s="21"/>
      <c r="EJ913" s="21"/>
      <c r="EK913" s="21"/>
      <c r="EL913" s="21"/>
      <c r="EM913" s="21"/>
      <c r="EN913" s="21"/>
      <c r="EO913" s="21"/>
      <c r="EP913" s="21"/>
      <c r="EQ913" s="21"/>
      <c r="ER913" s="21"/>
      <c r="ES913" s="21"/>
      <c r="ET913" s="21"/>
      <c r="EU913" s="21"/>
      <c r="EV913" s="21"/>
      <c r="EW913" s="21"/>
      <c r="EX913" s="21"/>
      <c r="EY913" s="21"/>
      <c r="EZ913" s="21"/>
      <c r="FA913" s="21"/>
      <c r="FB913"/>
      <c r="FC913"/>
    </row>
    <row r="914" spans="6:159" x14ac:dyDescent="0.25">
      <c r="F914" s="21"/>
      <c r="H914" s="21"/>
      <c r="J914" s="21"/>
      <c r="L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  <c r="DA914" s="21"/>
      <c r="DB914" s="21"/>
      <c r="DC914" s="21"/>
      <c r="DD914" s="21"/>
      <c r="DE914" s="21"/>
      <c r="DF914" s="21"/>
      <c r="DG914" s="21"/>
      <c r="DH914" s="21"/>
      <c r="DI914" s="21"/>
      <c r="DJ914" s="21"/>
      <c r="DK914" s="21"/>
      <c r="DL914" s="21"/>
      <c r="DM914" s="21"/>
      <c r="DN914" s="21"/>
      <c r="DO914" s="21"/>
      <c r="DP914" s="21"/>
      <c r="DQ914" s="21"/>
      <c r="DR914" s="21"/>
      <c r="DS914" s="21"/>
      <c r="DT914" s="21"/>
      <c r="DU914" s="21"/>
      <c r="DV914" s="21"/>
      <c r="DW914" s="21"/>
      <c r="DX914" s="21"/>
      <c r="DY914" s="21"/>
      <c r="DZ914" s="21"/>
      <c r="EA914" s="21"/>
      <c r="EB914" s="21"/>
      <c r="EC914" s="21"/>
      <c r="ED914" s="21"/>
      <c r="EE914" s="21"/>
      <c r="EF914" s="21"/>
      <c r="EG914" s="21"/>
      <c r="EH914" s="21"/>
      <c r="EI914" s="21"/>
      <c r="EJ914" s="21"/>
      <c r="EK914" s="21"/>
      <c r="EL914" s="21"/>
      <c r="EM914" s="21"/>
      <c r="EN914" s="21"/>
      <c r="EO914" s="21"/>
      <c r="EP914" s="21"/>
      <c r="EQ914" s="21"/>
      <c r="ER914" s="21"/>
      <c r="ES914" s="21"/>
      <c r="ET914" s="21"/>
      <c r="EU914" s="21"/>
      <c r="EV914" s="21"/>
      <c r="EW914" s="21"/>
      <c r="EX914" s="21"/>
      <c r="EY914" s="21"/>
      <c r="EZ914" s="21"/>
      <c r="FA914" s="21"/>
      <c r="FB914"/>
      <c r="FC914"/>
    </row>
    <row r="915" spans="6:159" x14ac:dyDescent="0.25">
      <c r="F915" s="21"/>
      <c r="H915" s="21"/>
      <c r="J915" s="21"/>
      <c r="L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  <c r="DA915" s="21"/>
      <c r="DB915" s="21"/>
      <c r="DC915" s="21"/>
      <c r="DD915" s="21"/>
      <c r="DE915" s="21"/>
      <c r="DF915" s="21"/>
      <c r="DG915" s="21"/>
      <c r="DH915" s="21"/>
      <c r="DI915" s="21"/>
      <c r="DJ915" s="21"/>
      <c r="DK915" s="21"/>
      <c r="DL915" s="21"/>
      <c r="DM915" s="21"/>
      <c r="DN915" s="21"/>
      <c r="DO915" s="21"/>
      <c r="DP915" s="21"/>
      <c r="DQ915" s="21"/>
      <c r="DR915" s="21"/>
      <c r="DS915" s="21"/>
      <c r="DT915" s="21"/>
      <c r="DU915" s="21"/>
      <c r="DV915" s="21"/>
      <c r="DW915" s="21"/>
      <c r="DX915" s="21"/>
      <c r="DY915" s="21"/>
      <c r="DZ915" s="21"/>
      <c r="EA915" s="21"/>
      <c r="EB915" s="21"/>
      <c r="EC915" s="21"/>
      <c r="ED915" s="21"/>
      <c r="EE915" s="21"/>
      <c r="EF915" s="21"/>
      <c r="EG915" s="21"/>
      <c r="EH915" s="21"/>
      <c r="EI915" s="21"/>
      <c r="EJ915" s="21"/>
      <c r="EK915" s="21"/>
      <c r="EL915" s="21"/>
      <c r="EM915" s="21"/>
      <c r="EN915" s="21"/>
      <c r="EO915" s="21"/>
      <c r="EP915" s="21"/>
      <c r="EQ915" s="21"/>
      <c r="ER915" s="21"/>
      <c r="ES915" s="21"/>
      <c r="ET915" s="21"/>
      <c r="EU915" s="21"/>
      <c r="EV915" s="21"/>
      <c r="EW915" s="21"/>
      <c r="EX915" s="21"/>
      <c r="EY915" s="21"/>
      <c r="EZ915" s="21"/>
      <c r="FA915" s="21"/>
      <c r="FB915"/>
      <c r="FC915"/>
    </row>
    <row r="916" spans="6:159" x14ac:dyDescent="0.25">
      <c r="F916" s="21"/>
      <c r="H916" s="21"/>
      <c r="J916" s="21"/>
      <c r="L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  <c r="DA916" s="21"/>
      <c r="DB916" s="21"/>
      <c r="DC916" s="21"/>
      <c r="DD916" s="21"/>
      <c r="DE916" s="21"/>
      <c r="DF916" s="21"/>
      <c r="DG916" s="21"/>
      <c r="DH916" s="21"/>
      <c r="DI916" s="21"/>
      <c r="DJ916" s="21"/>
      <c r="DK916" s="21"/>
      <c r="DL916" s="21"/>
      <c r="DM916" s="21"/>
      <c r="DN916" s="21"/>
      <c r="DO916" s="21"/>
      <c r="DP916" s="21"/>
      <c r="DQ916" s="21"/>
      <c r="DR916" s="21"/>
      <c r="DS916" s="21"/>
      <c r="DT916" s="21"/>
      <c r="DU916" s="21"/>
      <c r="DV916" s="21"/>
      <c r="DW916" s="21"/>
      <c r="DX916" s="21"/>
      <c r="DY916" s="21"/>
      <c r="DZ916" s="21"/>
      <c r="EA916" s="21"/>
      <c r="EB916" s="21"/>
      <c r="EC916" s="21"/>
      <c r="ED916" s="21"/>
      <c r="EE916" s="21"/>
      <c r="EF916" s="21"/>
      <c r="EG916" s="21"/>
      <c r="EH916" s="21"/>
      <c r="EI916" s="21"/>
      <c r="EJ916" s="21"/>
      <c r="EK916" s="21"/>
      <c r="EL916" s="21"/>
      <c r="EM916" s="21"/>
      <c r="EN916" s="21"/>
      <c r="EO916" s="21"/>
      <c r="EP916" s="21"/>
      <c r="EQ916" s="21"/>
      <c r="ER916" s="21"/>
      <c r="ES916" s="21"/>
      <c r="ET916" s="21"/>
      <c r="EU916" s="21"/>
      <c r="EV916" s="21"/>
      <c r="EW916" s="21"/>
      <c r="EX916" s="21"/>
      <c r="EY916" s="21"/>
      <c r="EZ916" s="21"/>
      <c r="FA916" s="21"/>
      <c r="FB916"/>
      <c r="FC916"/>
    </row>
    <row r="917" spans="6:159" x14ac:dyDescent="0.25">
      <c r="F917" s="21"/>
      <c r="H917" s="21"/>
      <c r="J917" s="21"/>
      <c r="L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  <c r="DA917" s="21"/>
      <c r="DB917" s="21"/>
      <c r="DC917" s="21"/>
      <c r="DD917" s="21"/>
      <c r="DE917" s="21"/>
      <c r="DF917" s="21"/>
      <c r="DG917" s="21"/>
      <c r="DH917" s="21"/>
      <c r="DI917" s="21"/>
      <c r="DJ917" s="21"/>
      <c r="DK917" s="21"/>
      <c r="DL917" s="21"/>
      <c r="DM917" s="21"/>
      <c r="DN917" s="21"/>
      <c r="DO917" s="21"/>
      <c r="DP917" s="21"/>
      <c r="DQ917" s="21"/>
      <c r="DR917" s="21"/>
      <c r="DS917" s="21"/>
      <c r="DT917" s="21"/>
      <c r="DU917" s="21"/>
      <c r="DV917" s="21"/>
      <c r="DW917" s="21"/>
      <c r="DX917" s="21"/>
      <c r="DY917" s="21"/>
      <c r="DZ917" s="21"/>
      <c r="EA917" s="21"/>
      <c r="EB917" s="21"/>
      <c r="EC917" s="21"/>
      <c r="ED917" s="21"/>
      <c r="EE917" s="21"/>
      <c r="EF917" s="21"/>
      <c r="EG917" s="21"/>
      <c r="EH917" s="21"/>
      <c r="EI917" s="21"/>
      <c r="EJ917" s="21"/>
      <c r="EK917" s="21"/>
      <c r="EL917" s="21"/>
      <c r="EM917" s="21"/>
      <c r="EN917" s="21"/>
      <c r="EO917" s="21"/>
      <c r="EP917" s="21"/>
      <c r="EQ917" s="21"/>
      <c r="ER917" s="21"/>
      <c r="ES917" s="21"/>
      <c r="ET917" s="21"/>
      <c r="EU917" s="21"/>
      <c r="EV917" s="21"/>
      <c r="EW917" s="21"/>
      <c r="EX917" s="21"/>
      <c r="EY917" s="21"/>
      <c r="EZ917" s="21"/>
      <c r="FA917" s="21"/>
      <c r="FB917"/>
      <c r="FC917"/>
    </row>
    <row r="918" spans="6:159" x14ac:dyDescent="0.25">
      <c r="F918" s="21"/>
      <c r="H918" s="21"/>
      <c r="J918" s="21"/>
      <c r="L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  <c r="DA918" s="21"/>
      <c r="DB918" s="21"/>
      <c r="DC918" s="21"/>
      <c r="DD918" s="21"/>
      <c r="DE918" s="21"/>
      <c r="DF918" s="21"/>
      <c r="DG918" s="21"/>
      <c r="DH918" s="21"/>
      <c r="DI918" s="21"/>
      <c r="DJ918" s="21"/>
      <c r="DK918" s="21"/>
      <c r="DL918" s="21"/>
      <c r="DM918" s="21"/>
      <c r="DN918" s="21"/>
      <c r="DO918" s="21"/>
      <c r="DP918" s="21"/>
      <c r="DQ918" s="21"/>
      <c r="DR918" s="21"/>
      <c r="DS918" s="21"/>
      <c r="DT918" s="21"/>
      <c r="DU918" s="21"/>
      <c r="DV918" s="21"/>
      <c r="DW918" s="21"/>
      <c r="DX918" s="21"/>
      <c r="DY918" s="21"/>
      <c r="DZ918" s="21"/>
      <c r="EA918" s="21"/>
      <c r="EB918" s="21"/>
      <c r="EC918" s="21"/>
      <c r="ED918" s="21"/>
      <c r="EE918" s="21"/>
      <c r="EF918" s="21"/>
      <c r="EG918" s="21"/>
      <c r="EH918" s="21"/>
      <c r="EI918" s="21"/>
      <c r="EJ918" s="21"/>
      <c r="EK918" s="21"/>
      <c r="EL918" s="21"/>
      <c r="EM918" s="21"/>
      <c r="EN918" s="21"/>
      <c r="EO918" s="21"/>
      <c r="EP918" s="21"/>
      <c r="EQ918" s="21"/>
      <c r="ER918" s="21"/>
      <c r="ES918" s="21"/>
      <c r="ET918" s="21"/>
      <c r="EU918" s="21"/>
      <c r="EV918" s="21"/>
      <c r="EW918" s="21"/>
      <c r="EX918" s="21"/>
      <c r="EY918" s="21"/>
      <c r="EZ918" s="21"/>
      <c r="FA918" s="21"/>
      <c r="FB918"/>
      <c r="FC918"/>
    </row>
    <row r="919" spans="6:159" x14ac:dyDescent="0.25">
      <c r="F919" s="21"/>
      <c r="H919" s="21"/>
      <c r="J919" s="21"/>
      <c r="L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  <c r="DA919" s="21"/>
      <c r="DB919" s="21"/>
      <c r="DC919" s="21"/>
      <c r="DD919" s="21"/>
      <c r="DE919" s="21"/>
      <c r="DF919" s="21"/>
      <c r="DG919" s="21"/>
      <c r="DH919" s="21"/>
      <c r="DI919" s="21"/>
      <c r="DJ919" s="21"/>
      <c r="DK919" s="21"/>
      <c r="DL919" s="21"/>
      <c r="DM919" s="21"/>
      <c r="DN919" s="21"/>
      <c r="DO919" s="21"/>
      <c r="DP919" s="21"/>
      <c r="DQ919" s="21"/>
      <c r="DR919" s="21"/>
      <c r="DS919" s="21"/>
      <c r="DT919" s="21"/>
      <c r="DU919" s="21"/>
      <c r="DV919" s="21"/>
      <c r="DW919" s="21"/>
      <c r="DX919" s="21"/>
      <c r="DY919" s="21"/>
      <c r="DZ919" s="21"/>
      <c r="EA919" s="21"/>
      <c r="EB919" s="21"/>
      <c r="EC919" s="21"/>
      <c r="ED919" s="21"/>
      <c r="EE919" s="21"/>
      <c r="EF919" s="21"/>
      <c r="EG919" s="21"/>
      <c r="EH919" s="21"/>
      <c r="EI919" s="21"/>
      <c r="EJ919" s="21"/>
      <c r="EK919" s="21"/>
      <c r="EL919" s="21"/>
      <c r="EM919" s="21"/>
      <c r="EN919" s="21"/>
      <c r="EO919" s="21"/>
      <c r="EP919" s="21"/>
      <c r="EQ919" s="21"/>
      <c r="ER919" s="21"/>
      <c r="ES919" s="21"/>
      <c r="ET919" s="21"/>
      <c r="EU919" s="21"/>
      <c r="EV919" s="21"/>
      <c r="EW919" s="21"/>
      <c r="EX919" s="21"/>
      <c r="EY919" s="21"/>
      <c r="EZ919" s="21"/>
      <c r="FA919" s="21"/>
      <c r="FB919"/>
      <c r="FC919"/>
    </row>
    <row r="920" spans="6:159" x14ac:dyDescent="0.25">
      <c r="F920" s="21"/>
      <c r="H920" s="21"/>
      <c r="J920" s="21"/>
      <c r="L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  <c r="DA920" s="21"/>
      <c r="DB920" s="21"/>
      <c r="DC920" s="21"/>
      <c r="DD920" s="21"/>
      <c r="DE920" s="21"/>
      <c r="DF920" s="21"/>
      <c r="DG920" s="21"/>
      <c r="DH920" s="21"/>
      <c r="DI920" s="21"/>
      <c r="DJ920" s="21"/>
      <c r="DK920" s="21"/>
      <c r="DL920" s="21"/>
      <c r="DM920" s="21"/>
      <c r="DN920" s="21"/>
      <c r="DO920" s="21"/>
      <c r="DP920" s="21"/>
      <c r="DQ920" s="21"/>
      <c r="DR920" s="21"/>
      <c r="DS920" s="21"/>
      <c r="DT920" s="21"/>
      <c r="DU920" s="21"/>
      <c r="DV920" s="21"/>
      <c r="DW920" s="21"/>
      <c r="DX920" s="21"/>
      <c r="DY920" s="21"/>
      <c r="DZ920" s="21"/>
      <c r="EA920" s="21"/>
      <c r="EB920" s="21"/>
      <c r="EC920" s="21"/>
      <c r="ED920" s="21"/>
      <c r="EE920" s="21"/>
      <c r="EF920" s="21"/>
      <c r="EG920" s="21"/>
      <c r="EH920" s="21"/>
      <c r="EI920" s="21"/>
      <c r="EJ920" s="21"/>
      <c r="EK920" s="21"/>
      <c r="EL920" s="21"/>
      <c r="EM920" s="21"/>
      <c r="EN920" s="21"/>
      <c r="EO920" s="21"/>
      <c r="EP920" s="21"/>
      <c r="EQ920" s="21"/>
      <c r="ER920" s="21"/>
      <c r="ES920" s="21"/>
      <c r="ET920" s="21"/>
      <c r="EU920" s="21"/>
      <c r="EV920" s="21"/>
      <c r="EW920" s="21"/>
      <c r="EX920" s="21"/>
      <c r="EY920" s="21"/>
      <c r="EZ920" s="21"/>
      <c r="FA920" s="21"/>
      <c r="FB920"/>
      <c r="FC920"/>
    </row>
    <row r="921" spans="6:159" x14ac:dyDescent="0.25">
      <c r="F921" s="21"/>
      <c r="H921" s="21"/>
      <c r="J921" s="21"/>
      <c r="L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  <c r="DA921" s="21"/>
      <c r="DB921" s="21"/>
      <c r="DC921" s="21"/>
      <c r="DD921" s="21"/>
      <c r="DE921" s="21"/>
      <c r="DF921" s="21"/>
      <c r="DG921" s="21"/>
      <c r="DH921" s="21"/>
      <c r="DI921" s="21"/>
      <c r="DJ921" s="21"/>
      <c r="DK921" s="21"/>
      <c r="DL921" s="21"/>
      <c r="DM921" s="21"/>
      <c r="DN921" s="21"/>
      <c r="DO921" s="21"/>
      <c r="DP921" s="21"/>
      <c r="DQ921" s="21"/>
      <c r="DR921" s="21"/>
      <c r="DS921" s="21"/>
      <c r="DT921" s="21"/>
      <c r="DU921" s="21"/>
      <c r="DV921" s="21"/>
      <c r="DW921" s="21"/>
      <c r="DX921" s="21"/>
      <c r="DY921" s="21"/>
      <c r="DZ921" s="21"/>
      <c r="EA921" s="21"/>
      <c r="EB921" s="21"/>
      <c r="EC921" s="21"/>
      <c r="ED921" s="21"/>
      <c r="EE921" s="21"/>
      <c r="EF921" s="21"/>
      <c r="EG921" s="21"/>
      <c r="EH921" s="21"/>
      <c r="EI921" s="21"/>
      <c r="EJ921" s="21"/>
      <c r="EK921" s="21"/>
      <c r="EL921" s="21"/>
      <c r="EM921" s="21"/>
      <c r="EN921" s="21"/>
      <c r="EO921" s="21"/>
      <c r="EP921" s="21"/>
      <c r="EQ921" s="21"/>
      <c r="ER921" s="21"/>
      <c r="ES921" s="21"/>
      <c r="ET921" s="21"/>
      <c r="EU921" s="21"/>
      <c r="EV921" s="21"/>
      <c r="EW921" s="21"/>
      <c r="EX921" s="21"/>
      <c r="EY921" s="21"/>
      <c r="EZ921" s="21"/>
      <c r="FA921" s="21"/>
      <c r="FB921"/>
      <c r="FC921"/>
    </row>
    <row r="922" spans="6:159" x14ac:dyDescent="0.25">
      <c r="F922" s="21"/>
      <c r="H922" s="21"/>
      <c r="J922" s="21"/>
      <c r="L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  <c r="DA922" s="21"/>
      <c r="DB922" s="21"/>
      <c r="DC922" s="21"/>
      <c r="DD922" s="21"/>
      <c r="DE922" s="21"/>
      <c r="DF922" s="21"/>
      <c r="DG922" s="21"/>
      <c r="DH922" s="21"/>
      <c r="DI922" s="21"/>
      <c r="DJ922" s="21"/>
      <c r="DK922" s="21"/>
      <c r="DL922" s="21"/>
      <c r="DM922" s="21"/>
      <c r="DN922" s="21"/>
      <c r="DO922" s="21"/>
      <c r="DP922" s="21"/>
      <c r="DQ922" s="21"/>
      <c r="DR922" s="21"/>
      <c r="DS922" s="21"/>
      <c r="DT922" s="21"/>
      <c r="DU922" s="21"/>
      <c r="DV922" s="21"/>
      <c r="DW922" s="21"/>
      <c r="DX922" s="21"/>
      <c r="DY922" s="21"/>
      <c r="DZ922" s="21"/>
      <c r="EA922" s="21"/>
      <c r="EB922" s="21"/>
      <c r="EC922" s="21"/>
      <c r="ED922" s="21"/>
      <c r="EE922" s="21"/>
      <c r="EF922" s="21"/>
      <c r="EG922" s="21"/>
      <c r="EH922" s="21"/>
      <c r="EI922" s="21"/>
      <c r="EJ922" s="21"/>
      <c r="EK922" s="21"/>
      <c r="EL922" s="21"/>
      <c r="EM922" s="21"/>
      <c r="EN922" s="21"/>
      <c r="EO922" s="21"/>
      <c r="EP922" s="21"/>
      <c r="EQ922" s="21"/>
      <c r="ER922" s="21"/>
      <c r="ES922" s="21"/>
      <c r="ET922" s="21"/>
      <c r="EU922" s="21"/>
      <c r="EV922" s="21"/>
      <c r="EW922" s="21"/>
      <c r="EX922" s="21"/>
      <c r="EY922" s="21"/>
      <c r="EZ922" s="21"/>
      <c r="FA922" s="21"/>
      <c r="FB922"/>
      <c r="FC922"/>
    </row>
    <row r="923" spans="6:159" x14ac:dyDescent="0.25">
      <c r="F923" s="21"/>
      <c r="H923" s="21"/>
      <c r="J923" s="21"/>
      <c r="L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  <c r="DA923" s="21"/>
      <c r="DB923" s="21"/>
      <c r="DC923" s="21"/>
      <c r="DD923" s="21"/>
      <c r="DE923" s="21"/>
      <c r="DF923" s="21"/>
      <c r="DG923" s="21"/>
      <c r="DH923" s="21"/>
      <c r="DI923" s="21"/>
      <c r="DJ923" s="21"/>
      <c r="DK923" s="21"/>
      <c r="DL923" s="21"/>
      <c r="DM923" s="21"/>
      <c r="DN923" s="21"/>
      <c r="DO923" s="21"/>
      <c r="DP923" s="21"/>
      <c r="DQ923" s="21"/>
      <c r="DR923" s="21"/>
      <c r="DS923" s="21"/>
      <c r="DT923" s="21"/>
      <c r="DU923" s="21"/>
      <c r="DV923" s="21"/>
      <c r="DW923" s="21"/>
      <c r="DX923" s="21"/>
      <c r="DY923" s="21"/>
      <c r="DZ923" s="21"/>
      <c r="EA923" s="21"/>
      <c r="EB923" s="21"/>
      <c r="EC923" s="21"/>
      <c r="ED923" s="21"/>
      <c r="EE923" s="21"/>
      <c r="EF923" s="21"/>
      <c r="EG923" s="21"/>
      <c r="EH923" s="21"/>
      <c r="EI923" s="21"/>
      <c r="EJ923" s="21"/>
      <c r="EK923" s="21"/>
      <c r="EL923" s="21"/>
      <c r="EM923" s="21"/>
      <c r="EN923" s="21"/>
      <c r="EO923" s="21"/>
      <c r="EP923" s="21"/>
      <c r="EQ923" s="21"/>
      <c r="ER923" s="21"/>
      <c r="ES923" s="21"/>
      <c r="ET923" s="21"/>
      <c r="EU923" s="21"/>
      <c r="EV923" s="21"/>
      <c r="EW923" s="21"/>
      <c r="EX923" s="21"/>
      <c r="EY923" s="21"/>
      <c r="EZ923" s="21"/>
      <c r="FA923" s="21"/>
      <c r="FB923"/>
      <c r="FC923"/>
    </row>
    <row r="924" spans="6:159" x14ac:dyDescent="0.25">
      <c r="F924" s="21"/>
      <c r="H924" s="21"/>
      <c r="J924" s="21"/>
      <c r="L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  <c r="DA924" s="21"/>
      <c r="DB924" s="21"/>
      <c r="DC924" s="21"/>
      <c r="DD924" s="21"/>
      <c r="DE924" s="21"/>
      <c r="DF924" s="21"/>
      <c r="DG924" s="21"/>
      <c r="DH924" s="21"/>
      <c r="DI924" s="21"/>
      <c r="DJ924" s="21"/>
      <c r="DK924" s="21"/>
      <c r="DL924" s="21"/>
      <c r="DM924" s="21"/>
      <c r="DN924" s="21"/>
      <c r="DO924" s="21"/>
      <c r="DP924" s="21"/>
      <c r="DQ924" s="21"/>
      <c r="DR924" s="21"/>
      <c r="DS924" s="21"/>
      <c r="DT924" s="21"/>
      <c r="DU924" s="21"/>
      <c r="DV924" s="21"/>
      <c r="DW924" s="21"/>
      <c r="DX924" s="21"/>
      <c r="DY924" s="21"/>
      <c r="DZ924" s="21"/>
      <c r="EA924" s="21"/>
      <c r="EB924" s="21"/>
      <c r="EC924" s="21"/>
      <c r="ED924" s="21"/>
      <c r="EE924" s="21"/>
      <c r="EF924" s="21"/>
      <c r="EG924" s="21"/>
      <c r="EH924" s="21"/>
      <c r="EI924" s="21"/>
      <c r="EJ924" s="21"/>
      <c r="EK924" s="21"/>
      <c r="EL924" s="21"/>
      <c r="EM924" s="21"/>
      <c r="EN924" s="21"/>
      <c r="EO924" s="21"/>
      <c r="EP924" s="21"/>
      <c r="EQ924" s="21"/>
      <c r="ER924" s="21"/>
      <c r="ES924" s="21"/>
      <c r="ET924" s="21"/>
      <c r="EU924" s="21"/>
      <c r="EV924" s="21"/>
      <c r="EW924" s="21"/>
      <c r="EX924" s="21"/>
      <c r="EY924" s="21"/>
      <c r="EZ924" s="21"/>
      <c r="FA924" s="21"/>
      <c r="FB924"/>
      <c r="FC924"/>
    </row>
    <row r="925" spans="6:159" x14ac:dyDescent="0.25">
      <c r="F925" s="21"/>
      <c r="H925" s="21"/>
      <c r="J925" s="21"/>
      <c r="L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1"/>
      <c r="CP925" s="21"/>
      <c r="CQ925" s="21"/>
      <c r="CR925" s="21"/>
      <c r="CS925" s="21"/>
      <c r="CT925" s="21"/>
      <c r="CU925" s="21"/>
      <c r="CV925" s="21"/>
      <c r="CW925" s="21"/>
      <c r="CX925" s="21"/>
      <c r="CY925" s="21"/>
      <c r="CZ925" s="21"/>
      <c r="DA925" s="21"/>
      <c r="DB925" s="21"/>
      <c r="DC925" s="21"/>
      <c r="DD925" s="21"/>
      <c r="DE925" s="21"/>
      <c r="DF925" s="21"/>
      <c r="DG925" s="21"/>
      <c r="DH925" s="21"/>
      <c r="DI925" s="21"/>
      <c r="DJ925" s="21"/>
      <c r="DK925" s="21"/>
      <c r="DL925" s="21"/>
      <c r="DM925" s="21"/>
      <c r="DN925" s="21"/>
      <c r="DO925" s="21"/>
      <c r="DP925" s="21"/>
      <c r="DQ925" s="21"/>
      <c r="DR925" s="21"/>
      <c r="DS925" s="21"/>
      <c r="DT925" s="21"/>
      <c r="DU925" s="21"/>
      <c r="DV925" s="21"/>
      <c r="DW925" s="21"/>
      <c r="DX925" s="21"/>
      <c r="DY925" s="21"/>
      <c r="DZ925" s="21"/>
      <c r="EA925" s="21"/>
      <c r="EB925" s="21"/>
      <c r="EC925" s="21"/>
      <c r="ED925" s="21"/>
      <c r="EE925" s="21"/>
      <c r="EF925" s="21"/>
      <c r="EG925" s="21"/>
      <c r="EH925" s="21"/>
      <c r="EI925" s="21"/>
      <c r="EJ925" s="21"/>
      <c r="EK925" s="21"/>
      <c r="EL925" s="21"/>
      <c r="EM925" s="21"/>
      <c r="EN925" s="21"/>
      <c r="EO925" s="21"/>
      <c r="EP925" s="21"/>
      <c r="EQ925" s="21"/>
      <c r="ER925" s="21"/>
      <c r="ES925" s="21"/>
      <c r="ET925" s="21"/>
      <c r="EU925" s="21"/>
      <c r="EV925" s="21"/>
      <c r="EW925" s="21"/>
      <c r="EX925" s="21"/>
      <c r="EY925" s="21"/>
      <c r="EZ925" s="21"/>
      <c r="FA925" s="21"/>
      <c r="FB925"/>
      <c r="FC925"/>
    </row>
    <row r="926" spans="6:159" x14ac:dyDescent="0.25">
      <c r="F926" s="21"/>
      <c r="H926" s="21"/>
      <c r="J926" s="21"/>
      <c r="L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1"/>
      <c r="CP926" s="21"/>
      <c r="CQ926" s="21"/>
      <c r="CR926" s="21"/>
      <c r="CS926" s="21"/>
      <c r="CT926" s="21"/>
      <c r="CU926" s="21"/>
      <c r="CV926" s="21"/>
      <c r="CW926" s="21"/>
      <c r="CX926" s="21"/>
      <c r="CY926" s="21"/>
      <c r="CZ926" s="21"/>
      <c r="DA926" s="21"/>
      <c r="DB926" s="21"/>
      <c r="DC926" s="21"/>
      <c r="DD926" s="21"/>
      <c r="DE926" s="21"/>
      <c r="DF926" s="21"/>
      <c r="DG926" s="21"/>
      <c r="DH926" s="21"/>
      <c r="DI926" s="21"/>
      <c r="DJ926" s="21"/>
      <c r="DK926" s="21"/>
      <c r="DL926" s="21"/>
      <c r="DM926" s="21"/>
      <c r="DN926" s="21"/>
      <c r="DO926" s="21"/>
      <c r="DP926" s="21"/>
      <c r="DQ926" s="21"/>
      <c r="DR926" s="21"/>
      <c r="DS926" s="21"/>
      <c r="DT926" s="21"/>
      <c r="DU926" s="21"/>
      <c r="DV926" s="21"/>
      <c r="DW926" s="21"/>
      <c r="DX926" s="21"/>
      <c r="DY926" s="21"/>
      <c r="DZ926" s="21"/>
      <c r="EA926" s="21"/>
      <c r="EB926" s="21"/>
      <c r="EC926" s="21"/>
      <c r="ED926" s="21"/>
      <c r="EE926" s="21"/>
      <c r="EF926" s="21"/>
      <c r="EG926" s="21"/>
      <c r="EH926" s="21"/>
      <c r="EI926" s="21"/>
      <c r="EJ926" s="21"/>
      <c r="EK926" s="21"/>
      <c r="EL926" s="21"/>
      <c r="EM926" s="21"/>
      <c r="EN926" s="21"/>
      <c r="EO926" s="21"/>
      <c r="EP926" s="21"/>
      <c r="EQ926" s="21"/>
      <c r="ER926" s="21"/>
      <c r="ES926" s="21"/>
      <c r="ET926" s="21"/>
      <c r="EU926" s="21"/>
      <c r="EV926" s="21"/>
      <c r="EW926" s="21"/>
      <c r="EX926" s="21"/>
      <c r="EY926" s="21"/>
      <c r="EZ926" s="21"/>
      <c r="FA926" s="21"/>
      <c r="FB926"/>
      <c r="FC926"/>
    </row>
    <row r="927" spans="6:159" x14ac:dyDescent="0.25">
      <c r="F927" s="21"/>
      <c r="H927" s="21"/>
      <c r="J927" s="21"/>
      <c r="L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1"/>
      <c r="CP927" s="21"/>
      <c r="CQ927" s="21"/>
      <c r="CR927" s="21"/>
      <c r="CS927" s="21"/>
      <c r="CT927" s="21"/>
      <c r="CU927" s="21"/>
      <c r="CV927" s="21"/>
      <c r="CW927" s="21"/>
      <c r="CX927" s="21"/>
      <c r="CY927" s="21"/>
      <c r="CZ927" s="21"/>
      <c r="DA927" s="21"/>
      <c r="DB927" s="21"/>
      <c r="DC927" s="21"/>
      <c r="DD927" s="21"/>
      <c r="DE927" s="21"/>
      <c r="DF927" s="21"/>
      <c r="DG927" s="21"/>
      <c r="DH927" s="21"/>
      <c r="DI927" s="21"/>
      <c r="DJ927" s="21"/>
      <c r="DK927" s="21"/>
      <c r="DL927" s="21"/>
      <c r="DM927" s="21"/>
      <c r="DN927" s="21"/>
      <c r="DO927" s="21"/>
      <c r="DP927" s="21"/>
      <c r="DQ927" s="21"/>
      <c r="DR927" s="21"/>
      <c r="DS927" s="21"/>
      <c r="DT927" s="21"/>
      <c r="DU927" s="21"/>
      <c r="DV927" s="21"/>
      <c r="DW927" s="21"/>
      <c r="DX927" s="21"/>
      <c r="DY927" s="21"/>
      <c r="DZ927" s="21"/>
      <c r="EA927" s="21"/>
      <c r="EB927" s="21"/>
      <c r="EC927" s="21"/>
      <c r="ED927" s="21"/>
      <c r="EE927" s="21"/>
      <c r="EF927" s="21"/>
      <c r="EG927" s="21"/>
      <c r="EH927" s="21"/>
      <c r="EI927" s="21"/>
      <c r="EJ927" s="21"/>
      <c r="EK927" s="21"/>
      <c r="EL927" s="21"/>
      <c r="EM927" s="21"/>
      <c r="EN927" s="21"/>
      <c r="EO927" s="21"/>
      <c r="EP927" s="21"/>
      <c r="EQ927" s="21"/>
      <c r="ER927" s="21"/>
      <c r="ES927" s="21"/>
      <c r="ET927" s="21"/>
      <c r="EU927" s="21"/>
      <c r="EV927" s="21"/>
      <c r="EW927" s="21"/>
      <c r="EX927" s="21"/>
      <c r="EY927" s="21"/>
      <c r="EZ927" s="21"/>
      <c r="FA927" s="21"/>
      <c r="FB927"/>
      <c r="FC927"/>
    </row>
    <row r="928" spans="6:159" x14ac:dyDescent="0.25">
      <c r="F928" s="21"/>
      <c r="H928" s="21"/>
      <c r="J928" s="21"/>
      <c r="L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1"/>
      <c r="CP928" s="21"/>
      <c r="CQ928" s="21"/>
      <c r="CR928" s="21"/>
      <c r="CS928" s="21"/>
      <c r="CT928" s="21"/>
      <c r="CU928" s="21"/>
      <c r="CV928" s="21"/>
      <c r="CW928" s="21"/>
      <c r="CX928" s="21"/>
      <c r="CY928" s="21"/>
      <c r="CZ928" s="21"/>
      <c r="DA928" s="21"/>
      <c r="DB928" s="21"/>
      <c r="DC928" s="21"/>
      <c r="DD928" s="21"/>
      <c r="DE928" s="21"/>
      <c r="DF928" s="21"/>
      <c r="DG928" s="21"/>
      <c r="DH928" s="21"/>
      <c r="DI928" s="21"/>
      <c r="DJ928" s="21"/>
      <c r="DK928" s="21"/>
      <c r="DL928" s="21"/>
      <c r="DM928" s="21"/>
      <c r="DN928" s="21"/>
      <c r="DO928" s="21"/>
      <c r="DP928" s="21"/>
      <c r="DQ928" s="21"/>
      <c r="DR928" s="21"/>
      <c r="DS928" s="21"/>
      <c r="DT928" s="21"/>
      <c r="DU928" s="21"/>
      <c r="DV928" s="21"/>
      <c r="DW928" s="21"/>
      <c r="DX928" s="21"/>
      <c r="DY928" s="21"/>
      <c r="DZ928" s="21"/>
      <c r="EA928" s="21"/>
      <c r="EB928" s="21"/>
      <c r="EC928" s="21"/>
      <c r="ED928" s="21"/>
      <c r="EE928" s="21"/>
      <c r="EF928" s="21"/>
      <c r="EG928" s="21"/>
      <c r="EH928" s="21"/>
      <c r="EI928" s="21"/>
      <c r="EJ928" s="21"/>
      <c r="EK928" s="21"/>
      <c r="EL928" s="21"/>
      <c r="EM928" s="21"/>
      <c r="EN928" s="21"/>
      <c r="EO928" s="21"/>
      <c r="EP928" s="21"/>
      <c r="EQ928" s="21"/>
      <c r="ER928" s="21"/>
      <c r="ES928" s="21"/>
      <c r="ET928" s="21"/>
      <c r="EU928" s="21"/>
      <c r="EV928" s="21"/>
      <c r="EW928" s="21"/>
      <c r="EX928" s="21"/>
      <c r="EY928" s="21"/>
      <c r="EZ928" s="21"/>
      <c r="FA928" s="21"/>
      <c r="FB928"/>
      <c r="FC928"/>
    </row>
    <row r="929" spans="6:159" x14ac:dyDescent="0.25">
      <c r="F929" s="21"/>
      <c r="H929" s="21"/>
      <c r="J929" s="21"/>
      <c r="L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1"/>
      <c r="CP929" s="21"/>
      <c r="CQ929" s="21"/>
      <c r="CR929" s="21"/>
      <c r="CS929" s="21"/>
      <c r="CT929" s="21"/>
      <c r="CU929" s="21"/>
      <c r="CV929" s="21"/>
      <c r="CW929" s="21"/>
      <c r="CX929" s="21"/>
      <c r="CY929" s="21"/>
      <c r="CZ929" s="21"/>
      <c r="DA929" s="21"/>
      <c r="DB929" s="21"/>
      <c r="DC929" s="21"/>
      <c r="DD929" s="21"/>
      <c r="DE929" s="21"/>
      <c r="DF929" s="21"/>
      <c r="DG929" s="21"/>
      <c r="DH929" s="21"/>
      <c r="DI929" s="21"/>
      <c r="DJ929" s="21"/>
      <c r="DK929" s="21"/>
      <c r="DL929" s="21"/>
      <c r="DM929" s="21"/>
      <c r="DN929" s="21"/>
      <c r="DO929" s="21"/>
      <c r="DP929" s="21"/>
      <c r="DQ929" s="21"/>
      <c r="DR929" s="21"/>
      <c r="DS929" s="21"/>
      <c r="DT929" s="21"/>
      <c r="DU929" s="21"/>
      <c r="DV929" s="21"/>
      <c r="DW929" s="21"/>
      <c r="DX929" s="21"/>
      <c r="DY929" s="21"/>
      <c r="DZ929" s="21"/>
      <c r="EA929" s="21"/>
      <c r="EB929" s="21"/>
      <c r="EC929" s="21"/>
      <c r="ED929" s="21"/>
      <c r="EE929" s="21"/>
      <c r="EF929" s="21"/>
      <c r="EG929" s="21"/>
      <c r="EH929" s="21"/>
      <c r="EI929" s="21"/>
      <c r="EJ929" s="21"/>
      <c r="EK929" s="21"/>
      <c r="EL929" s="21"/>
      <c r="EM929" s="21"/>
      <c r="EN929" s="21"/>
      <c r="EO929" s="21"/>
      <c r="EP929" s="21"/>
      <c r="EQ929" s="21"/>
      <c r="ER929" s="21"/>
      <c r="ES929" s="21"/>
      <c r="ET929" s="21"/>
      <c r="EU929" s="21"/>
      <c r="EV929" s="21"/>
      <c r="EW929" s="21"/>
      <c r="EX929" s="21"/>
      <c r="EY929" s="21"/>
      <c r="EZ929" s="21"/>
      <c r="FA929" s="21"/>
      <c r="FB929"/>
      <c r="FC929"/>
    </row>
    <row r="930" spans="6:159" x14ac:dyDescent="0.25">
      <c r="F930" s="21"/>
      <c r="H930" s="21"/>
      <c r="J930" s="21"/>
      <c r="L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1"/>
      <c r="CP930" s="21"/>
      <c r="CQ930" s="21"/>
      <c r="CR930" s="21"/>
      <c r="CS930" s="21"/>
      <c r="CT930" s="21"/>
      <c r="CU930" s="21"/>
      <c r="CV930" s="21"/>
      <c r="CW930" s="21"/>
      <c r="CX930" s="21"/>
      <c r="CY930" s="21"/>
      <c r="CZ930" s="21"/>
      <c r="DA930" s="21"/>
      <c r="DB930" s="21"/>
      <c r="DC930" s="21"/>
      <c r="DD930" s="21"/>
      <c r="DE930" s="21"/>
      <c r="DF930" s="21"/>
      <c r="DG930" s="21"/>
      <c r="DH930" s="21"/>
      <c r="DI930" s="21"/>
      <c r="DJ930" s="21"/>
      <c r="DK930" s="21"/>
      <c r="DL930" s="21"/>
      <c r="DM930" s="21"/>
      <c r="DN930" s="21"/>
      <c r="DO930" s="21"/>
      <c r="DP930" s="21"/>
      <c r="DQ930" s="21"/>
      <c r="DR930" s="21"/>
      <c r="DS930" s="21"/>
      <c r="DT930" s="21"/>
      <c r="DU930" s="21"/>
      <c r="DV930" s="21"/>
      <c r="DW930" s="21"/>
      <c r="DX930" s="21"/>
      <c r="DY930" s="21"/>
      <c r="DZ930" s="21"/>
      <c r="EA930" s="21"/>
      <c r="EB930" s="21"/>
      <c r="EC930" s="21"/>
      <c r="ED930" s="21"/>
      <c r="EE930" s="21"/>
      <c r="EF930" s="21"/>
      <c r="EG930" s="21"/>
      <c r="EH930" s="21"/>
      <c r="EI930" s="21"/>
      <c r="EJ930" s="21"/>
      <c r="EK930" s="21"/>
      <c r="EL930" s="21"/>
      <c r="EM930" s="21"/>
      <c r="EN930" s="21"/>
      <c r="EO930" s="21"/>
      <c r="EP930" s="21"/>
      <c r="EQ930" s="21"/>
      <c r="ER930" s="21"/>
      <c r="ES930" s="21"/>
      <c r="ET930" s="21"/>
      <c r="EU930" s="21"/>
      <c r="EV930" s="21"/>
      <c r="EW930" s="21"/>
      <c r="EX930" s="21"/>
      <c r="EY930" s="21"/>
      <c r="EZ930" s="21"/>
      <c r="FA930" s="21"/>
      <c r="FB930"/>
      <c r="FC930"/>
    </row>
    <row r="931" spans="6:159" x14ac:dyDescent="0.25">
      <c r="F931" s="21"/>
      <c r="H931" s="21"/>
      <c r="J931" s="21"/>
      <c r="L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1"/>
      <c r="CP931" s="21"/>
      <c r="CQ931" s="21"/>
      <c r="CR931" s="21"/>
      <c r="CS931" s="21"/>
      <c r="CT931" s="21"/>
      <c r="CU931" s="21"/>
      <c r="CV931" s="21"/>
      <c r="CW931" s="21"/>
      <c r="CX931" s="21"/>
      <c r="CY931" s="21"/>
      <c r="CZ931" s="21"/>
      <c r="DA931" s="21"/>
      <c r="DB931" s="21"/>
      <c r="DC931" s="21"/>
      <c r="DD931" s="21"/>
      <c r="DE931" s="21"/>
      <c r="DF931" s="21"/>
      <c r="DG931" s="21"/>
      <c r="DH931" s="21"/>
      <c r="DI931" s="21"/>
      <c r="DJ931" s="21"/>
      <c r="DK931" s="21"/>
      <c r="DL931" s="21"/>
      <c r="DM931" s="21"/>
      <c r="DN931" s="21"/>
      <c r="DO931" s="21"/>
      <c r="DP931" s="21"/>
      <c r="DQ931" s="21"/>
      <c r="DR931" s="21"/>
      <c r="DS931" s="21"/>
      <c r="DT931" s="21"/>
      <c r="DU931" s="21"/>
      <c r="DV931" s="21"/>
      <c r="DW931" s="21"/>
      <c r="DX931" s="21"/>
      <c r="DY931" s="21"/>
      <c r="DZ931" s="21"/>
      <c r="EA931" s="21"/>
      <c r="EB931" s="21"/>
      <c r="EC931" s="21"/>
      <c r="ED931" s="21"/>
      <c r="EE931" s="21"/>
      <c r="EF931" s="21"/>
      <c r="EG931" s="21"/>
      <c r="EH931" s="21"/>
      <c r="EI931" s="21"/>
      <c r="EJ931" s="21"/>
      <c r="EK931" s="21"/>
      <c r="EL931" s="21"/>
      <c r="EM931" s="21"/>
      <c r="EN931" s="21"/>
      <c r="EO931" s="21"/>
      <c r="EP931" s="21"/>
      <c r="EQ931" s="21"/>
      <c r="ER931" s="21"/>
      <c r="ES931" s="21"/>
      <c r="ET931" s="21"/>
      <c r="EU931" s="21"/>
      <c r="EV931" s="21"/>
      <c r="EW931" s="21"/>
      <c r="EX931" s="21"/>
      <c r="EY931" s="21"/>
      <c r="EZ931" s="21"/>
      <c r="FA931" s="21"/>
      <c r="FB931"/>
      <c r="FC931"/>
    </row>
    <row r="932" spans="6:159" x14ac:dyDescent="0.25">
      <c r="F932" s="21"/>
      <c r="H932" s="21"/>
      <c r="J932" s="21"/>
      <c r="L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1"/>
      <c r="CP932" s="21"/>
      <c r="CQ932" s="21"/>
      <c r="CR932" s="21"/>
      <c r="CS932" s="21"/>
      <c r="CT932" s="21"/>
      <c r="CU932" s="21"/>
      <c r="CV932" s="21"/>
      <c r="CW932" s="21"/>
      <c r="CX932" s="21"/>
      <c r="CY932" s="21"/>
      <c r="CZ932" s="21"/>
      <c r="DA932" s="21"/>
      <c r="DB932" s="21"/>
      <c r="DC932" s="21"/>
      <c r="DD932" s="21"/>
      <c r="DE932" s="21"/>
      <c r="DF932" s="21"/>
      <c r="DG932" s="21"/>
      <c r="DH932" s="21"/>
      <c r="DI932" s="21"/>
      <c r="DJ932" s="21"/>
      <c r="DK932" s="21"/>
      <c r="DL932" s="21"/>
      <c r="DM932" s="21"/>
      <c r="DN932" s="21"/>
      <c r="DO932" s="21"/>
      <c r="DP932" s="21"/>
      <c r="DQ932" s="21"/>
      <c r="DR932" s="21"/>
      <c r="DS932" s="21"/>
      <c r="DT932" s="21"/>
      <c r="DU932" s="21"/>
      <c r="DV932" s="21"/>
      <c r="DW932" s="21"/>
      <c r="DX932" s="21"/>
      <c r="DY932" s="21"/>
      <c r="DZ932" s="21"/>
      <c r="EA932" s="21"/>
      <c r="EB932" s="21"/>
      <c r="EC932" s="21"/>
      <c r="ED932" s="21"/>
      <c r="EE932" s="21"/>
      <c r="EF932" s="21"/>
      <c r="EG932" s="21"/>
      <c r="EH932" s="21"/>
      <c r="EI932" s="21"/>
      <c r="EJ932" s="21"/>
      <c r="EK932" s="21"/>
      <c r="EL932" s="21"/>
      <c r="EM932" s="21"/>
      <c r="EN932" s="21"/>
      <c r="EO932" s="21"/>
      <c r="EP932" s="21"/>
      <c r="EQ932" s="21"/>
      <c r="ER932" s="21"/>
      <c r="ES932" s="21"/>
      <c r="ET932" s="21"/>
      <c r="EU932" s="21"/>
      <c r="EV932" s="21"/>
      <c r="EW932" s="21"/>
      <c r="EX932" s="21"/>
      <c r="EY932" s="21"/>
      <c r="EZ932" s="21"/>
      <c r="FA932" s="21"/>
      <c r="FB932"/>
      <c r="FC932"/>
    </row>
    <row r="933" spans="6:159" x14ac:dyDescent="0.25">
      <c r="F933" s="21"/>
      <c r="H933" s="21"/>
      <c r="J933" s="21"/>
      <c r="L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1"/>
      <c r="CP933" s="21"/>
      <c r="CQ933" s="21"/>
      <c r="CR933" s="21"/>
      <c r="CS933" s="21"/>
      <c r="CT933" s="21"/>
      <c r="CU933" s="21"/>
      <c r="CV933" s="21"/>
      <c r="CW933" s="21"/>
      <c r="CX933" s="21"/>
      <c r="CY933" s="21"/>
      <c r="CZ933" s="21"/>
      <c r="DA933" s="21"/>
      <c r="DB933" s="21"/>
      <c r="DC933" s="21"/>
      <c r="DD933" s="21"/>
      <c r="DE933" s="21"/>
      <c r="DF933" s="21"/>
      <c r="DG933" s="21"/>
      <c r="DH933" s="21"/>
      <c r="DI933" s="21"/>
      <c r="DJ933" s="21"/>
      <c r="DK933" s="21"/>
      <c r="DL933" s="21"/>
      <c r="DM933" s="21"/>
      <c r="DN933" s="21"/>
      <c r="DO933" s="21"/>
      <c r="DP933" s="21"/>
      <c r="DQ933" s="21"/>
      <c r="DR933" s="21"/>
      <c r="DS933" s="21"/>
      <c r="DT933" s="21"/>
      <c r="DU933" s="21"/>
      <c r="DV933" s="21"/>
      <c r="DW933" s="21"/>
      <c r="DX933" s="21"/>
      <c r="DY933" s="21"/>
      <c r="DZ933" s="21"/>
      <c r="EA933" s="21"/>
      <c r="EB933" s="21"/>
      <c r="EC933" s="21"/>
      <c r="ED933" s="21"/>
      <c r="EE933" s="21"/>
      <c r="EF933" s="21"/>
      <c r="EG933" s="21"/>
      <c r="EH933" s="21"/>
      <c r="EI933" s="21"/>
      <c r="EJ933" s="21"/>
      <c r="EK933" s="21"/>
      <c r="EL933" s="21"/>
      <c r="EM933" s="21"/>
      <c r="EN933" s="21"/>
      <c r="EO933" s="21"/>
      <c r="EP933" s="21"/>
      <c r="EQ933" s="21"/>
      <c r="ER933" s="21"/>
      <c r="ES933" s="21"/>
      <c r="ET933" s="21"/>
      <c r="EU933" s="21"/>
      <c r="EV933" s="21"/>
      <c r="EW933" s="21"/>
      <c r="EX933" s="21"/>
      <c r="EY933" s="21"/>
      <c r="EZ933" s="21"/>
      <c r="FA933" s="21"/>
      <c r="FB933"/>
      <c r="FC933"/>
    </row>
    <row r="934" spans="6:159" x14ac:dyDescent="0.25">
      <c r="F934" s="21"/>
      <c r="H934" s="21"/>
      <c r="J934" s="21"/>
      <c r="L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1"/>
      <c r="CP934" s="21"/>
      <c r="CQ934" s="21"/>
      <c r="CR934" s="21"/>
      <c r="CS934" s="21"/>
      <c r="CT934" s="21"/>
      <c r="CU934" s="21"/>
      <c r="CV934" s="21"/>
      <c r="CW934" s="21"/>
      <c r="CX934" s="21"/>
      <c r="CY934" s="21"/>
      <c r="CZ934" s="21"/>
      <c r="DA934" s="21"/>
      <c r="DB934" s="21"/>
      <c r="DC934" s="21"/>
      <c r="DD934" s="21"/>
      <c r="DE934" s="21"/>
      <c r="DF934" s="21"/>
      <c r="DG934" s="21"/>
      <c r="DH934" s="21"/>
      <c r="DI934" s="21"/>
      <c r="DJ934" s="21"/>
      <c r="DK934" s="21"/>
      <c r="DL934" s="21"/>
      <c r="DM934" s="21"/>
      <c r="DN934" s="21"/>
      <c r="DO934" s="21"/>
      <c r="DP934" s="21"/>
      <c r="DQ934" s="21"/>
      <c r="DR934" s="21"/>
      <c r="DS934" s="21"/>
      <c r="DT934" s="21"/>
      <c r="DU934" s="21"/>
      <c r="DV934" s="21"/>
      <c r="DW934" s="21"/>
      <c r="DX934" s="21"/>
      <c r="DY934" s="21"/>
      <c r="DZ934" s="21"/>
      <c r="EA934" s="21"/>
      <c r="EB934" s="21"/>
      <c r="EC934" s="21"/>
      <c r="ED934" s="21"/>
      <c r="EE934" s="21"/>
      <c r="EF934" s="21"/>
      <c r="EG934" s="21"/>
      <c r="EH934" s="21"/>
      <c r="EI934" s="21"/>
      <c r="EJ934" s="21"/>
      <c r="EK934" s="21"/>
      <c r="EL934" s="21"/>
      <c r="EM934" s="21"/>
      <c r="EN934" s="21"/>
      <c r="EO934" s="21"/>
      <c r="EP934" s="21"/>
      <c r="EQ934" s="21"/>
      <c r="ER934" s="21"/>
      <c r="ES934" s="21"/>
      <c r="ET934" s="21"/>
      <c r="EU934" s="21"/>
      <c r="EV934" s="21"/>
      <c r="EW934" s="21"/>
      <c r="EX934" s="21"/>
      <c r="EY934" s="21"/>
      <c r="EZ934" s="21"/>
      <c r="FA934" s="21"/>
      <c r="FB934"/>
      <c r="FC934"/>
    </row>
    <row r="935" spans="6:159" x14ac:dyDescent="0.25">
      <c r="F935" s="21"/>
      <c r="H935" s="21"/>
      <c r="J935" s="21"/>
      <c r="L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1"/>
      <c r="CP935" s="21"/>
      <c r="CQ935" s="21"/>
      <c r="CR935" s="21"/>
      <c r="CS935" s="21"/>
      <c r="CT935" s="21"/>
      <c r="CU935" s="21"/>
      <c r="CV935" s="21"/>
      <c r="CW935" s="21"/>
      <c r="CX935" s="21"/>
      <c r="CY935" s="21"/>
      <c r="CZ935" s="21"/>
      <c r="DA935" s="21"/>
      <c r="DB935" s="21"/>
      <c r="DC935" s="21"/>
      <c r="DD935" s="21"/>
      <c r="DE935" s="21"/>
      <c r="DF935" s="21"/>
      <c r="DG935" s="21"/>
      <c r="DH935" s="21"/>
      <c r="DI935" s="21"/>
      <c r="DJ935" s="21"/>
      <c r="DK935" s="21"/>
      <c r="DL935" s="21"/>
      <c r="DM935" s="21"/>
      <c r="DN935" s="21"/>
      <c r="DO935" s="21"/>
      <c r="DP935" s="21"/>
      <c r="DQ935" s="21"/>
      <c r="DR935" s="21"/>
      <c r="DS935" s="21"/>
      <c r="DT935" s="21"/>
      <c r="DU935" s="21"/>
      <c r="DV935" s="21"/>
      <c r="DW935" s="21"/>
      <c r="DX935" s="21"/>
      <c r="DY935" s="21"/>
      <c r="DZ935" s="21"/>
      <c r="EA935" s="21"/>
      <c r="EB935" s="21"/>
      <c r="EC935" s="21"/>
      <c r="ED935" s="21"/>
      <c r="EE935" s="21"/>
      <c r="EF935" s="21"/>
      <c r="EG935" s="21"/>
      <c r="EH935" s="21"/>
      <c r="EI935" s="21"/>
      <c r="EJ935" s="21"/>
      <c r="EK935" s="21"/>
      <c r="EL935" s="21"/>
      <c r="EM935" s="21"/>
      <c r="EN935" s="21"/>
      <c r="EO935" s="21"/>
      <c r="EP935" s="21"/>
      <c r="EQ935" s="21"/>
      <c r="ER935" s="21"/>
      <c r="ES935" s="21"/>
      <c r="ET935" s="21"/>
      <c r="EU935" s="21"/>
      <c r="EV935" s="21"/>
      <c r="EW935" s="21"/>
      <c r="EX935" s="21"/>
      <c r="EY935" s="21"/>
      <c r="EZ935" s="21"/>
      <c r="FA935" s="21"/>
      <c r="FB935"/>
      <c r="FC935"/>
    </row>
    <row r="936" spans="6:159" x14ac:dyDescent="0.25">
      <c r="F936" s="21"/>
      <c r="H936" s="21"/>
      <c r="J936" s="21"/>
      <c r="L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1"/>
      <c r="CP936" s="21"/>
      <c r="CQ936" s="21"/>
      <c r="CR936" s="21"/>
      <c r="CS936" s="21"/>
      <c r="CT936" s="21"/>
      <c r="CU936" s="21"/>
      <c r="CV936" s="21"/>
      <c r="CW936" s="21"/>
      <c r="CX936" s="21"/>
      <c r="CY936" s="21"/>
      <c r="CZ936" s="21"/>
      <c r="DA936" s="21"/>
      <c r="DB936" s="21"/>
      <c r="DC936" s="21"/>
      <c r="DD936" s="21"/>
      <c r="DE936" s="21"/>
      <c r="DF936" s="21"/>
      <c r="DG936" s="21"/>
      <c r="DH936" s="21"/>
      <c r="DI936" s="21"/>
      <c r="DJ936" s="21"/>
      <c r="DK936" s="21"/>
      <c r="DL936" s="21"/>
      <c r="DM936" s="21"/>
      <c r="DN936" s="21"/>
      <c r="DO936" s="21"/>
      <c r="DP936" s="21"/>
      <c r="DQ936" s="21"/>
      <c r="DR936" s="21"/>
      <c r="DS936" s="21"/>
      <c r="DT936" s="21"/>
      <c r="DU936" s="21"/>
      <c r="DV936" s="21"/>
      <c r="DW936" s="21"/>
      <c r="DX936" s="21"/>
      <c r="DY936" s="21"/>
      <c r="DZ936" s="21"/>
      <c r="EA936" s="21"/>
      <c r="EB936" s="21"/>
      <c r="EC936" s="21"/>
      <c r="ED936" s="21"/>
      <c r="EE936" s="21"/>
      <c r="EF936" s="21"/>
      <c r="EG936" s="21"/>
      <c r="EH936" s="21"/>
      <c r="EI936" s="21"/>
      <c r="EJ936" s="21"/>
      <c r="EK936" s="21"/>
      <c r="EL936" s="21"/>
      <c r="EM936" s="21"/>
      <c r="EN936" s="21"/>
      <c r="EO936" s="21"/>
      <c r="EP936" s="21"/>
      <c r="EQ936" s="21"/>
      <c r="ER936" s="21"/>
      <c r="ES936" s="21"/>
      <c r="ET936" s="21"/>
      <c r="EU936" s="21"/>
      <c r="EV936" s="21"/>
      <c r="EW936" s="21"/>
      <c r="EX936" s="21"/>
      <c r="EY936" s="21"/>
      <c r="EZ936" s="21"/>
      <c r="FA936" s="21"/>
      <c r="FB936"/>
      <c r="FC936"/>
    </row>
    <row r="937" spans="6:159" x14ac:dyDescent="0.25">
      <c r="F937" s="21"/>
      <c r="H937" s="21"/>
      <c r="J937" s="21"/>
      <c r="L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1"/>
      <c r="CP937" s="21"/>
      <c r="CQ937" s="21"/>
      <c r="CR937" s="21"/>
      <c r="CS937" s="21"/>
      <c r="CT937" s="21"/>
      <c r="CU937" s="21"/>
      <c r="CV937" s="21"/>
      <c r="CW937" s="21"/>
      <c r="CX937" s="21"/>
      <c r="CY937" s="21"/>
      <c r="CZ937" s="21"/>
      <c r="DA937" s="21"/>
      <c r="DB937" s="21"/>
      <c r="DC937" s="21"/>
      <c r="DD937" s="21"/>
      <c r="DE937" s="21"/>
      <c r="DF937" s="21"/>
      <c r="DG937" s="21"/>
      <c r="DH937" s="21"/>
      <c r="DI937" s="21"/>
      <c r="DJ937" s="21"/>
      <c r="DK937" s="21"/>
      <c r="DL937" s="21"/>
      <c r="DM937" s="21"/>
      <c r="DN937" s="21"/>
      <c r="DO937" s="21"/>
      <c r="DP937" s="21"/>
      <c r="DQ937" s="21"/>
      <c r="DR937" s="21"/>
      <c r="DS937" s="21"/>
      <c r="DT937" s="21"/>
      <c r="DU937" s="21"/>
      <c r="DV937" s="21"/>
      <c r="DW937" s="21"/>
      <c r="DX937" s="21"/>
      <c r="DY937" s="21"/>
      <c r="DZ937" s="21"/>
      <c r="EA937" s="21"/>
      <c r="EB937" s="21"/>
      <c r="EC937" s="21"/>
      <c r="ED937" s="21"/>
      <c r="EE937" s="21"/>
      <c r="EF937" s="21"/>
      <c r="EG937" s="21"/>
      <c r="EH937" s="21"/>
      <c r="EI937" s="21"/>
      <c r="EJ937" s="21"/>
      <c r="EK937" s="21"/>
      <c r="EL937" s="21"/>
      <c r="EM937" s="21"/>
      <c r="EN937" s="21"/>
      <c r="EO937" s="21"/>
      <c r="EP937" s="21"/>
      <c r="EQ937" s="21"/>
      <c r="ER937" s="21"/>
      <c r="ES937" s="21"/>
      <c r="ET937" s="21"/>
      <c r="EU937" s="21"/>
      <c r="EV937" s="21"/>
      <c r="EW937" s="21"/>
      <c r="EX937" s="21"/>
      <c r="EY937" s="21"/>
      <c r="EZ937" s="21"/>
      <c r="FA937" s="21"/>
      <c r="FB937"/>
      <c r="FC937"/>
    </row>
    <row r="938" spans="6:159" x14ac:dyDescent="0.25">
      <c r="F938" s="21"/>
      <c r="H938" s="21"/>
      <c r="J938" s="21"/>
      <c r="L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1"/>
      <c r="CP938" s="21"/>
      <c r="CQ938" s="21"/>
      <c r="CR938" s="21"/>
      <c r="CS938" s="21"/>
      <c r="CT938" s="21"/>
      <c r="CU938" s="21"/>
      <c r="CV938" s="21"/>
      <c r="CW938" s="21"/>
      <c r="CX938" s="21"/>
      <c r="CY938" s="21"/>
      <c r="CZ938" s="21"/>
      <c r="DA938" s="21"/>
      <c r="DB938" s="21"/>
      <c r="DC938" s="21"/>
      <c r="DD938" s="21"/>
      <c r="DE938" s="21"/>
      <c r="DF938" s="21"/>
      <c r="DG938" s="21"/>
      <c r="DH938" s="21"/>
      <c r="DI938" s="21"/>
      <c r="DJ938" s="21"/>
      <c r="DK938" s="21"/>
      <c r="DL938" s="21"/>
      <c r="DM938" s="21"/>
      <c r="DN938" s="21"/>
      <c r="DO938" s="21"/>
      <c r="DP938" s="21"/>
      <c r="DQ938" s="21"/>
      <c r="DR938" s="21"/>
      <c r="DS938" s="21"/>
      <c r="DT938" s="21"/>
      <c r="DU938" s="21"/>
      <c r="DV938" s="21"/>
      <c r="DW938" s="21"/>
      <c r="DX938" s="21"/>
      <c r="DY938" s="21"/>
      <c r="DZ938" s="21"/>
      <c r="EA938" s="21"/>
      <c r="EB938" s="21"/>
      <c r="EC938" s="21"/>
      <c r="ED938" s="21"/>
      <c r="EE938" s="21"/>
      <c r="EF938" s="21"/>
      <c r="EG938" s="21"/>
      <c r="EH938" s="21"/>
      <c r="EI938" s="21"/>
      <c r="EJ938" s="21"/>
      <c r="EK938" s="21"/>
      <c r="EL938" s="21"/>
      <c r="EM938" s="21"/>
      <c r="EN938" s="21"/>
      <c r="EO938" s="21"/>
      <c r="EP938" s="21"/>
      <c r="EQ938" s="21"/>
      <c r="ER938" s="21"/>
      <c r="ES938" s="21"/>
      <c r="ET938" s="21"/>
      <c r="EU938" s="21"/>
      <c r="EV938" s="21"/>
      <c r="EW938" s="21"/>
      <c r="EX938" s="21"/>
      <c r="EY938" s="21"/>
      <c r="EZ938" s="21"/>
      <c r="FA938" s="21"/>
      <c r="FB938"/>
      <c r="FC938"/>
    </row>
    <row r="939" spans="6:159" x14ac:dyDescent="0.25">
      <c r="F939" s="21"/>
      <c r="H939" s="21"/>
      <c r="J939" s="21"/>
      <c r="L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1"/>
      <c r="CP939" s="21"/>
      <c r="CQ939" s="21"/>
      <c r="CR939" s="21"/>
      <c r="CS939" s="21"/>
      <c r="CT939" s="21"/>
      <c r="CU939" s="21"/>
      <c r="CV939" s="21"/>
      <c r="CW939" s="21"/>
      <c r="CX939" s="21"/>
      <c r="CY939" s="21"/>
      <c r="CZ939" s="21"/>
      <c r="DA939" s="21"/>
      <c r="DB939" s="21"/>
      <c r="DC939" s="21"/>
      <c r="DD939" s="21"/>
      <c r="DE939" s="21"/>
      <c r="DF939" s="21"/>
      <c r="DG939" s="21"/>
      <c r="DH939" s="21"/>
      <c r="DI939" s="21"/>
      <c r="DJ939" s="21"/>
      <c r="DK939" s="21"/>
      <c r="DL939" s="21"/>
      <c r="DM939" s="21"/>
      <c r="DN939" s="21"/>
      <c r="DO939" s="21"/>
      <c r="DP939" s="21"/>
      <c r="DQ939" s="21"/>
      <c r="DR939" s="21"/>
      <c r="DS939" s="21"/>
      <c r="DT939" s="21"/>
      <c r="DU939" s="21"/>
      <c r="DV939" s="21"/>
      <c r="DW939" s="21"/>
      <c r="DX939" s="21"/>
      <c r="DY939" s="21"/>
      <c r="DZ939" s="21"/>
      <c r="EA939" s="21"/>
      <c r="EB939" s="21"/>
      <c r="EC939" s="21"/>
      <c r="ED939" s="21"/>
      <c r="EE939" s="21"/>
      <c r="EF939" s="21"/>
      <c r="EG939" s="21"/>
      <c r="EH939" s="21"/>
      <c r="EI939" s="21"/>
      <c r="EJ939" s="21"/>
      <c r="EK939" s="21"/>
      <c r="EL939" s="21"/>
      <c r="EM939" s="21"/>
      <c r="EN939" s="21"/>
      <c r="EO939" s="21"/>
      <c r="EP939" s="21"/>
      <c r="EQ939" s="21"/>
      <c r="ER939" s="21"/>
      <c r="ES939" s="21"/>
      <c r="ET939" s="21"/>
      <c r="EU939" s="21"/>
      <c r="EV939" s="21"/>
      <c r="EW939" s="21"/>
      <c r="EX939" s="21"/>
      <c r="EY939" s="21"/>
      <c r="EZ939" s="21"/>
      <c r="FA939" s="21"/>
      <c r="FB939"/>
      <c r="FC939"/>
    </row>
    <row r="940" spans="6:159" x14ac:dyDescent="0.25">
      <c r="F940" s="21"/>
      <c r="H940" s="21"/>
      <c r="J940" s="21"/>
      <c r="L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1"/>
      <c r="CP940" s="21"/>
      <c r="CQ940" s="21"/>
      <c r="CR940" s="21"/>
      <c r="CS940" s="21"/>
      <c r="CT940" s="21"/>
      <c r="CU940" s="21"/>
      <c r="CV940" s="21"/>
      <c r="CW940" s="21"/>
      <c r="CX940" s="21"/>
      <c r="CY940" s="21"/>
      <c r="CZ940" s="21"/>
      <c r="DA940" s="21"/>
      <c r="DB940" s="21"/>
      <c r="DC940" s="21"/>
      <c r="DD940" s="21"/>
      <c r="DE940" s="21"/>
      <c r="DF940" s="21"/>
      <c r="DG940" s="21"/>
      <c r="DH940" s="21"/>
      <c r="DI940" s="21"/>
      <c r="DJ940" s="21"/>
      <c r="DK940" s="21"/>
      <c r="DL940" s="21"/>
      <c r="DM940" s="21"/>
      <c r="DN940" s="21"/>
      <c r="DO940" s="21"/>
      <c r="DP940" s="21"/>
      <c r="DQ940" s="21"/>
      <c r="DR940" s="21"/>
      <c r="DS940" s="21"/>
      <c r="DT940" s="21"/>
      <c r="DU940" s="21"/>
      <c r="DV940" s="21"/>
      <c r="DW940" s="21"/>
      <c r="DX940" s="21"/>
      <c r="DY940" s="21"/>
      <c r="DZ940" s="21"/>
      <c r="EA940" s="21"/>
      <c r="EB940" s="21"/>
      <c r="EC940" s="21"/>
      <c r="ED940" s="21"/>
      <c r="EE940" s="21"/>
      <c r="EF940" s="21"/>
      <c r="EG940" s="21"/>
      <c r="EH940" s="21"/>
      <c r="EI940" s="21"/>
      <c r="EJ940" s="21"/>
      <c r="EK940" s="21"/>
      <c r="EL940" s="21"/>
      <c r="EM940" s="21"/>
      <c r="EN940" s="21"/>
      <c r="EO940" s="21"/>
      <c r="EP940" s="21"/>
      <c r="EQ940" s="21"/>
      <c r="ER940" s="21"/>
      <c r="ES940" s="21"/>
      <c r="ET940" s="21"/>
      <c r="EU940" s="21"/>
      <c r="EV940" s="21"/>
      <c r="EW940" s="21"/>
      <c r="EX940" s="21"/>
      <c r="EY940" s="21"/>
      <c r="EZ940" s="21"/>
      <c r="FA940" s="21"/>
      <c r="FB940"/>
      <c r="FC940"/>
    </row>
    <row r="941" spans="6:159" x14ac:dyDescent="0.25">
      <c r="F941" s="21"/>
      <c r="H941" s="21"/>
      <c r="J941" s="21"/>
      <c r="L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1"/>
      <c r="CP941" s="21"/>
      <c r="CQ941" s="21"/>
      <c r="CR941" s="21"/>
      <c r="CS941" s="21"/>
      <c r="CT941" s="21"/>
      <c r="CU941" s="21"/>
      <c r="CV941" s="21"/>
      <c r="CW941" s="21"/>
      <c r="CX941" s="21"/>
      <c r="CY941" s="21"/>
      <c r="CZ941" s="21"/>
      <c r="DA941" s="21"/>
      <c r="DB941" s="21"/>
      <c r="DC941" s="21"/>
      <c r="DD941" s="21"/>
      <c r="DE941" s="21"/>
      <c r="DF941" s="21"/>
      <c r="DG941" s="21"/>
      <c r="DH941" s="21"/>
      <c r="DI941" s="21"/>
      <c r="DJ941" s="21"/>
      <c r="DK941" s="21"/>
      <c r="DL941" s="21"/>
      <c r="DM941" s="21"/>
      <c r="DN941" s="21"/>
      <c r="DO941" s="21"/>
      <c r="DP941" s="21"/>
      <c r="DQ941" s="21"/>
      <c r="DR941" s="21"/>
      <c r="DS941" s="21"/>
      <c r="DT941" s="21"/>
      <c r="DU941" s="21"/>
      <c r="DV941" s="21"/>
      <c r="DW941" s="21"/>
      <c r="DX941" s="21"/>
      <c r="DY941" s="21"/>
      <c r="DZ941" s="21"/>
      <c r="EA941" s="21"/>
      <c r="EB941" s="21"/>
      <c r="EC941" s="21"/>
      <c r="ED941" s="21"/>
      <c r="EE941" s="21"/>
      <c r="EF941" s="21"/>
      <c r="EG941" s="21"/>
      <c r="EH941" s="21"/>
      <c r="EI941" s="21"/>
      <c r="EJ941" s="21"/>
      <c r="EK941" s="21"/>
      <c r="EL941" s="21"/>
      <c r="EM941" s="21"/>
      <c r="EN941" s="21"/>
      <c r="EO941" s="21"/>
      <c r="EP941" s="21"/>
      <c r="EQ941" s="21"/>
      <c r="ER941" s="21"/>
      <c r="ES941" s="21"/>
      <c r="ET941" s="21"/>
      <c r="EU941" s="21"/>
      <c r="EV941" s="21"/>
      <c r="EW941" s="21"/>
      <c r="EX941" s="21"/>
      <c r="EY941" s="21"/>
      <c r="EZ941" s="21"/>
      <c r="FA941" s="21"/>
      <c r="FB941"/>
      <c r="FC941"/>
    </row>
    <row r="942" spans="6:159" x14ac:dyDescent="0.25">
      <c r="F942" s="21"/>
      <c r="H942" s="21"/>
      <c r="J942" s="21"/>
      <c r="L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1"/>
      <c r="CP942" s="21"/>
      <c r="CQ942" s="21"/>
      <c r="CR942" s="21"/>
      <c r="CS942" s="21"/>
      <c r="CT942" s="21"/>
      <c r="CU942" s="21"/>
      <c r="CV942" s="21"/>
      <c r="CW942" s="21"/>
      <c r="CX942" s="21"/>
      <c r="CY942" s="21"/>
      <c r="CZ942" s="21"/>
      <c r="DA942" s="21"/>
      <c r="DB942" s="21"/>
      <c r="DC942" s="21"/>
      <c r="DD942" s="21"/>
      <c r="DE942" s="21"/>
      <c r="DF942" s="21"/>
      <c r="DG942" s="21"/>
      <c r="DH942" s="21"/>
      <c r="DI942" s="21"/>
      <c r="DJ942" s="21"/>
      <c r="DK942" s="21"/>
      <c r="DL942" s="21"/>
      <c r="DM942" s="21"/>
      <c r="DN942" s="21"/>
      <c r="DO942" s="21"/>
      <c r="DP942" s="21"/>
      <c r="DQ942" s="21"/>
      <c r="DR942" s="21"/>
      <c r="DS942" s="21"/>
      <c r="DT942" s="21"/>
      <c r="DU942" s="21"/>
      <c r="DV942" s="21"/>
      <c r="DW942" s="21"/>
      <c r="DX942" s="21"/>
      <c r="DY942" s="21"/>
      <c r="DZ942" s="21"/>
      <c r="EA942" s="21"/>
      <c r="EB942" s="21"/>
      <c r="EC942" s="21"/>
      <c r="ED942" s="21"/>
      <c r="EE942" s="21"/>
      <c r="EF942" s="21"/>
      <c r="EG942" s="21"/>
      <c r="EH942" s="21"/>
      <c r="EI942" s="21"/>
      <c r="EJ942" s="21"/>
      <c r="EK942" s="21"/>
      <c r="EL942" s="21"/>
      <c r="EM942" s="21"/>
      <c r="EN942" s="21"/>
      <c r="EO942" s="21"/>
      <c r="EP942" s="21"/>
      <c r="EQ942" s="21"/>
      <c r="ER942" s="21"/>
      <c r="ES942" s="21"/>
      <c r="ET942" s="21"/>
      <c r="EU942" s="21"/>
      <c r="EV942" s="21"/>
      <c r="EW942" s="21"/>
      <c r="EX942" s="21"/>
      <c r="EY942" s="21"/>
      <c r="EZ942" s="21"/>
      <c r="FA942" s="21"/>
      <c r="FB942"/>
      <c r="FC942"/>
    </row>
    <row r="943" spans="6:159" x14ac:dyDescent="0.25">
      <c r="F943" s="21"/>
      <c r="H943" s="21"/>
      <c r="J943" s="21"/>
      <c r="L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1"/>
      <c r="CP943" s="21"/>
      <c r="CQ943" s="21"/>
      <c r="CR943" s="21"/>
      <c r="CS943" s="21"/>
      <c r="CT943" s="21"/>
      <c r="CU943" s="21"/>
      <c r="CV943" s="21"/>
      <c r="CW943" s="21"/>
      <c r="CX943" s="21"/>
      <c r="CY943" s="21"/>
      <c r="CZ943" s="21"/>
      <c r="DA943" s="21"/>
      <c r="DB943" s="21"/>
      <c r="DC943" s="21"/>
      <c r="DD943" s="21"/>
      <c r="DE943" s="21"/>
      <c r="DF943" s="21"/>
      <c r="DG943" s="21"/>
      <c r="DH943" s="21"/>
      <c r="DI943" s="21"/>
      <c r="DJ943" s="21"/>
      <c r="DK943" s="21"/>
      <c r="DL943" s="21"/>
      <c r="DM943" s="21"/>
      <c r="DN943" s="21"/>
      <c r="DO943" s="21"/>
      <c r="DP943" s="21"/>
      <c r="DQ943" s="21"/>
      <c r="DR943" s="21"/>
      <c r="DS943" s="21"/>
      <c r="DT943" s="21"/>
      <c r="DU943" s="21"/>
      <c r="DV943" s="21"/>
      <c r="DW943" s="21"/>
      <c r="DX943" s="21"/>
      <c r="DY943" s="21"/>
      <c r="DZ943" s="21"/>
      <c r="EA943" s="21"/>
      <c r="EB943" s="21"/>
      <c r="EC943" s="21"/>
      <c r="ED943" s="21"/>
      <c r="EE943" s="21"/>
      <c r="EF943" s="21"/>
      <c r="EG943" s="21"/>
      <c r="EH943" s="21"/>
      <c r="EI943" s="21"/>
      <c r="EJ943" s="21"/>
      <c r="EK943" s="21"/>
      <c r="EL943" s="21"/>
      <c r="EM943" s="21"/>
      <c r="EN943" s="21"/>
      <c r="EO943" s="21"/>
      <c r="EP943" s="21"/>
      <c r="EQ943" s="21"/>
      <c r="ER943" s="21"/>
      <c r="ES943" s="21"/>
      <c r="ET943" s="21"/>
      <c r="EU943" s="21"/>
      <c r="EV943" s="21"/>
      <c r="EW943" s="21"/>
      <c r="EX943" s="21"/>
      <c r="EY943" s="21"/>
      <c r="EZ943" s="21"/>
      <c r="FA943" s="21"/>
      <c r="FB943"/>
      <c r="FC943"/>
    </row>
    <row r="944" spans="6:159" x14ac:dyDescent="0.25">
      <c r="F944" s="21"/>
      <c r="H944" s="21"/>
      <c r="J944" s="21"/>
      <c r="L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1"/>
      <c r="CP944" s="21"/>
      <c r="CQ944" s="21"/>
      <c r="CR944" s="21"/>
      <c r="CS944" s="21"/>
      <c r="CT944" s="21"/>
      <c r="CU944" s="21"/>
      <c r="CV944" s="21"/>
      <c r="CW944" s="21"/>
      <c r="CX944" s="21"/>
      <c r="CY944" s="21"/>
      <c r="CZ944" s="21"/>
      <c r="DA944" s="21"/>
      <c r="DB944" s="21"/>
      <c r="DC944" s="21"/>
      <c r="DD944" s="21"/>
      <c r="DE944" s="21"/>
      <c r="DF944" s="21"/>
      <c r="DG944" s="21"/>
      <c r="DH944" s="21"/>
      <c r="DI944" s="21"/>
      <c r="DJ944" s="21"/>
      <c r="DK944" s="21"/>
      <c r="DL944" s="21"/>
      <c r="DM944" s="21"/>
      <c r="DN944" s="21"/>
      <c r="DO944" s="21"/>
      <c r="DP944" s="21"/>
      <c r="DQ944" s="21"/>
      <c r="DR944" s="21"/>
      <c r="DS944" s="21"/>
      <c r="DT944" s="21"/>
      <c r="DU944" s="21"/>
      <c r="DV944" s="21"/>
      <c r="DW944" s="21"/>
      <c r="DX944" s="21"/>
      <c r="DY944" s="21"/>
      <c r="DZ944" s="21"/>
      <c r="EA944" s="21"/>
      <c r="EB944" s="21"/>
      <c r="EC944" s="21"/>
      <c r="ED944" s="21"/>
      <c r="EE944" s="21"/>
      <c r="EF944" s="21"/>
      <c r="EG944" s="21"/>
      <c r="EH944" s="21"/>
      <c r="EI944" s="21"/>
      <c r="EJ944" s="21"/>
      <c r="EK944" s="21"/>
      <c r="EL944" s="21"/>
      <c r="EM944" s="21"/>
      <c r="EN944" s="21"/>
      <c r="EO944" s="21"/>
      <c r="EP944" s="21"/>
      <c r="EQ944" s="21"/>
      <c r="ER944" s="21"/>
      <c r="ES944" s="21"/>
      <c r="ET944" s="21"/>
      <c r="EU944" s="21"/>
      <c r="EV944" s="21"/>
      <c r="EW944" s="21"/>
      <c r="EX944" s="21"/>
      <c r="EY944" s="21"/>
      <c r="EZ944" s="21"/>
      <c r="FA944" s="21"/>
      <c r="FB944"/>
      <c r="FC944"/>
    </row>
    <row r="945" spans="6:159" x14ac:dyDescent="0.25">
      <c r="F945" s="21"/>
      <c r="H945" s="21"/>
      <c r="J945" s="21"/>
      <c r="L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1"/>
      <c r="CP945" s="21"/>
      <c r="CQ945" s="21"/>
      <c r="CR945" s="21"/>
      <c r="CS945" s="21"/>
      <c r="CT945" s="21"/>
      <c r="CU945" s="21"/>
      <c r="CV945" s="21"/>
      <c r="CW945" s="21"/>
      <c r="CX945" s="21"/>
      <c r="CY945" s="21"/>
      <c r="CZ945" s="21"/>
      <c r="DA945" s="21"/>
      <c r="DB945" s="21"/>
      <c r="DC945" s="21"/>
      <c r="DD945" s="21"/>
      <c r="DE945" s="21"/>
      <c r="DF945" s="21"/>
      <c r="DG945" s="21"/>
      <c r="DH945" s="21"/>
      <c r="DI945" s="21"/>
      <c r="DJ945" s="21"/>
      <c r="DK945" s="21"/>
      <c r="DL945" s="21"/>
      <c r="DM945" s="21"/>
      <c r="DN945" s="21"/>
      <c r="DO945" s="21"/>
      <c r="DP945" s="21"/>
      <c r="DQ945" s="21"/>
      <c r="DR945" s="21"/>
      <c r="DS945" s="21"/>
      <c r="DT945" s="21"/>
      <c r="DU945" s="21"/>
      <c r="DV945" s="21"/>
      <c r="DW945" s="21"/>
      <c r="DX945" s="21"/>
      <c r="DY945" s="21"/>
      <c r="DZ945" s="21"/>
      <c r="EA945" s="21"/>
      <c r="EB945" s="21"/>
      <c r="EC945" s="21"/>
      <c r="ED945" s="21"/>
      <c r="EE945" s="21"/>
      <c r="EF945" s="21"/>
      <c r="EG945" s="21"/>
      <c r="EH945" s="21"/>
      <c r="EI945" s="21"/>
      <c r="EJ945" s="21"/>
      <c r="EK945" s="21"/>
      <c r="EL945" s="21"/>
      <c r="EM945" s="21"/>
      <c r="EN945" s="21"/>
      <c r="EO945" s="21"/>
      <c r="EP945" s="21"/>
      <c r="EQ945" s="21"/>
      <c r="ER945" s="21"/>
      <c r="ES945" s="21"/>
      <c r="ET945" s="21"/>
      <c r="EU945" s="21"/>
      <c r="EV945" s="21"/>
      <c r="EW945" s="21"/>
      <c r="EX945" s="21"/>
      <c r="EY945" s="21"/>
      <c r="EZ945" s="21"/>
      <c r="FA945" s="21"/>
      <c r="FB945"/>
      <c r="FC945"/>
    </row>
    <row r="946" spans="6:159" x14ac:dyDescent="0.25">
      <c r="F946" s="21"/>
      <c r="H946" s="21"/>
      <c r="J946" s="21"/>
      <c r="L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1"/>
      <c r="CP946" s="21"/>
      <c r="CQ946" s="21"/>
      <c r="CR946" s="21"/>
      <c r="CS946" s="21"/>
      <c r="CT946" s="21"/>
      <c r="CU946" s="21"/>
      <c r="CV946" s="21"/>
      <c r="CW946" s="21"/>
      <c r="CX946" s="21"/>
      <c r="CY946" s="21"/>
      <c r="CZ946" s="21"/>
      <c r="DA946" s="21"/>
      <c r="DB946" s="21"/>
      <c r="DC946" s="21"/>
      <c r="DD946" s="21"/>
      <c r="DE946" s="21"/>
      <c r="DF946" s="21"/>
      <c r="DG946" s="21"/>
      <c r="DH946" s="21"/>
      <c r="DI946" s="21"/>
      <c r="DJ946" s="21"/>
      <c r="DK946" s="21"/>
      <c r="DL946" s="21"/>
      <c r="DM946" s="21"/>
      <c r="DN946" s="21"/>
      <c r="DO946" s="21"/>
      <c r="DP946" s="21"/>
      <c r="DQ946" s="21"/>
      <c r="DR946" s="21"/>
      <c r="DS946" s="21"/>
      <c r="DT946" s="21"/>
      <c r="DU946" s="21"/>
      <c r="DV946" s="21"/>
      <c r="DW946" s="21"/>
      <c r="DX946" s="21"/>
      <c r="DY946" s="21"/>
      <c r="DZ946" s="21"/>
      <c r="EA946" s="21"/>
      <c r="EB946" s="21"/>
      <c r="EC946" s="21"/>
      <c r="ED946" s="21"/>
      <c r="EE946" s="21"/>
      <c r="EF946" s="21"/>
      <c r="EG946" s="21"/>
      <c r="EH946" s="21"/>
      <c r="EI946" s="21"/>
      <c r="EJ946" s="21"/>
      <c r="EK946" s="21"/>
      <c r="EL946" s="21"/>
      <c r="EM946" s="21"/>
      <c r="EN946" s="21"/>
      <c r="EO946" s="21"/>
      <c r="EP946" s="21"/>
      <c r="EQ946" s="21"/>
      <c r="ER946" s="21"/>
      <c r="ES946" s="21"/>
      <c r="ET946" s="21"/>
      <c r="EU946" s="21"/>
      <c r="EV946" s="21"/>
      <c r="EW946" s="21"/>
      <c r="EX946" s="21"/>
      <c r="EY946" s="21"/>
      <c r="EZ946" s="21"/>
      <c r="FA946" s="21"/>
      <c r="FB946"/>
      <c r="FC946"/>
    </row>
    <row r="947" spans="6:159" x14ac:dyDescent="0.25">
      <c r="F947" s="21"/>
      <c r="H947" s="21"/>
      <c r="J947" s="21"/>
      <c r="L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  <c r="DA947" s="21"/>
      <c r="DB947" s="21"/>
      <c r="DC947" s="21"/>
      <c r="DD947" s="21"/>
      <c r="DE947" s="21"/>
      <c r="DF947" s="21"/>
      <c r="DG947" s="21"/>
      <c r="DH947" s="21"/>
      <c r="DI947" s="21"/>
      <c r="DJ947" s="21"/>
      <c r="DK947" s="21"/>
      <c r="DL947" s="21"/>
      <c r="DM947" s="21"/>
      <c r="DN947" s="21"/>
      <c r="DO947" s="21"/>
      <c r="DP947" s="21"/>
      <c r="DQ947" s="21"/>
      <c r="DR947" s="21"/>
      <c r="DS947" s="21"/>
      <c r="DT947" s="21"/>
      <c r="DU947" s="21"/>
      <c r="DV947" s="21"/>
      <c r="DW947" s="21"/>
      <c r="DX947" s="21"/>
      <c r="DY947" s="21"/>
      <c r="DZ947" s="21"/>
      <c r="EA947" s="21"/>
      <c r="EB947" s="21"/>
      <c r="EC947" s="21"/>
      <c r="ED947" s="21"/>
      <c r="EE947" s="21"/>
      <c r="EF947" s="21"/>
      <c r="EG947" s="21"/>
      <c r="EH947" s="21"/>
      <c r="EI947" s="21"/>
      <c r="EJ947" s="21"/>
      <c r="EK947" s="21"/>
      <c r="EL947" s="21"/>
      <c r="EM947" s="21"/>
      <c r="EN947" s="21"/>
      <c r="EO947" s="21"/>
      <c r="EP947" s="21"/>
      <c r="EQ947" s="21"/>
      <c r="ER947" s="21"/>
      <c r="ES947" s="21"/>
      <c r="ET947" s="21"/>
      <c r="EU947" s="21"/>
      <c r="EV947" s="21"/>
      <c r="EW947" s="21"/>
      <c r="EX947" s="21"/>
      <c r="EY947" s="21"/>
      <c r="EZ947" s="21"/>
      <c r="FA947" s="21"/>
      <c r="FB947"/>
      <c r="FC947"/>
    </row>
    <row r="948" spans="6:159" x14ac:dyDescent="0.25">
      <c r="F948" s="21"/>
      <c r="H948" s="21"/>
      <c r="J948" s="21"/>
      <c r="L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1"/>
      <c r="CP948" s="21"/>
      <c r="CQ948" s="21"/>
      <c r="CR948" s="21"/>
      <c r="CS948" s="21"/>
      <c r="CT948" s="21"/>
      <c r="CU948" s="21"/>
      <c r="CV948" s="21"/>
      <c r="CW948" s="21"/>
      <c r="CX948" s="21"/>
      <c r="CY948" s="21"/>
      <c r="CZ948" s="21"/>
      <c r="DA948" s="21"/>
      <c r="DB948" s="21"/>
      <c r="DC948" s="21"/>
      <c r="DD948" s="21"/>
      <c r="DE948" s="21"/>
      <c r="DF948" s="21"/>
      <c r="DG948" s="21"/>
      <c r="DH948" s="21"/>
      <c r="DI948" s="21"/>
      <c r="DJ948" s="21"/>
      <c r="DK948" s="21"/>
      <c r="DL948" s="21"/>
      <c r="DM948" s="21"/>
      <c r="DN948" s="21"/>
      <c r="DO948" s="21"/>
      <c r="DP948" s="21"/>
      <c r="DQ948" s="21"/>
      <c r="DR948" s="21"/>
      <c r="DS948" s="21"/>
      <c r="DT948" s="21"/>
      <c r="DU948" s="21"/>
      <c r="DV948" s="21"/>
      <c r="DW948" s="21"/>
      <c r="DX948" s="21"/>
      <c r="DY948" s="21"/>
      <c r="DZ948" s="21"/>
      <c r="EA948" s="21"/>
      <c r="EB948" s="21"/>
      <c r="EC948" s="21"/>
      <c r="ED948" s="21"/>
      <c r="EE948" s="21"/>
      <c r="EF948" s="21"/>
      <c r="EG948" s="21"/>
      <c r="EH948" s="21"/>
      <c r="EI948" s="21"/>
      <c r="EJ948" s="21"/>
      <c r="EK948" s="21"/>
      <c r="EL948" s="21"/>
      <c r="EM948" s="21"/>
      <c r="EN948" s="21"/>
      <c r="EO948" s="21"/>
      <c r="EP948" s="21"/>
      <c r="EQ948" s="21"/>
      <c r="ER948" s="21"/>
      <c r="ES948" s="21"/>
      <c r="ET948" s="21"/>
      <c r="EU948" s="21"/>
      <c r="EV948" s="21"/>
      <c r="EW948" s="21"/>
      <c r="EX948" s="21"/>
      <c r="EY948" s="21"/>
      <c r="EZ948" s="21"/>
      <c r="FA948" s="21"/>
      <c r="FB948"/>
      <c r="FC948"/>
    </row>
    <row r="949" spans="6:159" x14ac:dyDescent="0.25">
      <c r="F949" s="21"/>
      <c r="H949" s="21"/>
      <c r="J949" s="21"/>
      <c r="L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1"/>
      <c r="CP949" s="21"/>
      <c r="CQ949" s="21"/>
      <c r="CR949" s="21"/>
      <c r="CS949" s="21"/>
      <c r="CT949" s="21"/>
      <c r="CU949" s="21"/>
      <c r="CV949" s="21"/>
      <c r="CW949" s="21"/>
      <c r="CX949" s="21"/>
      <c r="CY949" s="21"/>
      <c r="CZ949" s="21"/>
      <c r="DA949" s="21"/>
      <c r="DB949" s="21"/>
      <c r="DC949" s="21"/>
      <c r="DD949" s="21"/>
      <c r="DE949" s="21"/>
      <c r="DF949" s="21"/>
      <c r="DG949" s="21"/>
      <c r="DH949" s="21"/>
      <c r="DI949" s="21"/>
      <c r="DJ949" s="21"/>
      <c r="DK949" s="21"/>
      <c r="DL949" s="21"/>
      <c r="DM949" s="21"/>
      <c r="DN949" s="21"/>
      <c r="DO949" s="21"/>
      <c r="DP949" s="21"/>
      <c r="DQ949" s="21"/>
      <c r="DR949" s="21"/>
      <c r="DS949" s="21"/>
      <c r="DT949" s="21"/>
      <c r="DU949" s="21"/>
      <c r="DV949" s="21"/>
      <c r="DW949" s="21"/>
      <c r="DX949" s="21"/>
      <c r="DY949" s="21"/>
      <c r="DZ949" s="21"/>
      <c r="EA949" s="21"/>
      <c r="EB949" s="21"/>
      <c r="EC949" s="21"/>
      <c r="ED949" s="21"/>
      <c r="EE949" s="21"/>
      <c r="EF949" s="21"/>
      <c r="EG949" s="21"/>
      <c r="EH949" s="21"/>
      <c r="EI949" s="21"/>
      <c r="EJ949" s="21"/>
      <c r="EK949" s="21"/>
      <c r="EL949" s="21"/>
      <c r="EM949" s="21"/>
      <c r="EN949" s="21"/>
      <c r="EO949" s="21"/>
      <c r="EP949" s="21"/>
      <c r="EQ949" s="21"/>
      <c r="ER949" s="21"/>
      <c r="ES949" s="21"/>
      <c r="ET949" s="21"/>
      <c r="EU949" s="21"/>
      <c r="EV949" s="21"/>
      <c r="EW949" s="21"/>
      <c r="EX949" s="21"/>
      <c r="EY949" s="21"/>
      <c r="EZ949" s="21"/>
      <c r="FA949" s="21"/>
      <c r="FB949"/>
      <c r="FC949"/>
    </row>
    <row r="950" spans="6:159" x14ac:dyDescent="0.25">
      <c r="F950" s="21"/>
      <c r="H950" s="21"/>
      <c r="J950" s="21"/>
      <c r="L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1"/>
      <c r="CP950" s="21"/>
      <c r="CQ950" s="21"/>
      <c r="CR950" s="21"/>
      <c r="CS950" s="21"/>
      <c r="CT950" s="21"/>
      <c r="CU950" s="21"/>
      <c r="CV950" s="21"/>
      <c r="CW950" s="21"/>
      <c r="CX950" s="21"/>
      <c r="CY950" s="21"/>
      <c r="CZ950" s="21"/>
      <c r="DA950" s="21"/>
      <c r="DB950" s="21"/>
      <c r="DC950" s="21"/>
      <c r="DD950" s="21"/>
      <c r="DE950" s="21"/>
      <c r="DF950" s="21"/>
      <c r="DG950" s="21"/>
      <c r="DH950" s="21"/>
      <c r="DI950" s="21"/>
      <c r="DJ950" s="21"/>
      <c r="DK950" s="21"/>
      <c r="DL950" s="21"/>
      <c r="DM950" s="21"/>
      <c r="DN950" s="21"/>
      <c r="DO950" s="21"/>
      <c r="DP950" s="21"/>
      <c r="DQ950" s="21"/>
      <c r="DR950" s="21"/>
      <c r="DS950" s="21"/>
      <c r="DT950" s="21"/>
      <c r="DU950" s="21"/>
      <c r="DV950" s="21"/>
      <c r="DW950" s="21"/>
      <c r="DX950" s="21"/>
      <c r="DY950" s="21"/>
      <c r="DZ950" s="21"/>
      <c r="EA950" s="21"/>
      <c r="EB950" s="21"/>
      <c r="EC950" s="21"/>
      <c r="ED950" s="21"/>
      <c r="EE950" s="21"/>
      <c r="EF950" s="21"/>
      <c r="EG950" s="21"/>
      <c r="EH950" s="21"/>
      <c r="EI950" s="21"/>
      <c r="EJ950" s="21"/>
      <c r="EK950" s="21"/>
      <c r="EL950" s="21"/>
      <c r="EM950" s="21"/>
      <c r="EN950" s="21"/>
      <c r="EO950" s="21"/>
      <c r="EP950" s="21"/>
      <c r="EQ950" s="21"/>
      <c r="ER950" s="21"/>
      <c r="ES950" s="21"/>
      <c r="ET950" s="21"/>
      <c r="EU950" s="21"/>
      <c r="EV950" s="21"/>
      <c r="EW950" s="21"/>
      <c r="EX950" s="21"/>
      <c r="EY950" s="21"/>
      <c r="EZ950" s="21"/>
      <c r="FA950" s="21"/>
      <c r="FB950"/>
      <c r="FC950"/>
    </row>
    <row r="951" spans="6:159" x14ac:dyDescent="0.25">
      <c r="F951" s="21"/>
      <c r="H951" s="21"/>
      <c r="J951" s="21"/>
      <c r="L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1"/>
      <c r="CP951" s="21"/>
      <c r="CQ951" s="21"/>
      <c r="CR951" s="21"/>
      <c r="CS951" s="21"/>
      <c r="CT951" s="21"/>
      <c r="CU951" s="21"/>
      <c r="CV951" s="21"/>
      <c r="CW951" s="21"/>
      <c r="CX951" s="21"/>
      <c r="CY951" s="21"/>
      <c r="CZ951" s="21"/>
      <c r="DA951" s="21"/>
      <c r="DB951" s="21"/>
      <c r="DC951" s="21"/>
      <c r="DD951" s="21"/>
      <c r="DE951" s="21"/>
      <c r="DF951" s="21"/>
      <c r="DG951" s="21"/>
      <c r="DH951" s="21"/>
      <c r="DI951" s="21"/>
      <c r="DJ951" s="21"/>
      <c r="DK951" s="21"/>
      <c r="DL951" s="21"/>
      <c r="DM951" s="21"/>
      <c r="DN951" s="21"/>
      <c r="DO951" s="21"/>
      <c r="DP951" s="21"/>
      <c r="DQ951" s="21"/>
      <c r="DR951" s="21"/>
      <c r="DS951" s="21"/>
      <c r="DT951" s="21"/>
      <c r="DU951" s="21"/>
      <c r="DV951" s="21"/>
      <c r="DW951" s="21"/>
      <c r="DX951" s="21"/>
      <c r="DY951" s="21"/>
      <c r="DZ951" s="21"/>
      <c r="EA951" s="21"/>
      <c r="EB951" s="21"/>
      <c r="EC951" s="21"/>
      <c r="ED951" s="21"/>
      <c r="EE951" s="21"/>
      <c r="EF951" s="21"/>
      <c r="EG951" s="21"/>
      <c r="EH951" s="21"/>
      <c r="EI951" s="21"/>
      <c r="EJ951" s="21"/>
      <c r="EK951" s="21"/>
      <c r="EL951" s="21"/>
      <c r="EM951" s="21"/>
      <c r="EN951" s="21"/>
      <c r="EO951" s="21"/>
      <c r="EP951" s="21"/>
      <c r="EQ951" s="21"/>
      <c r="ER951" s="21"/>
      <c r="ES951" s="21"/>
      <c r="ET951" s="21"/>
      <c r="EU951" s="21"/>
      <c r="EV951" s="21"/>
      <c r="EW951" s="21"/>
      <c r="EX951" s="21"/>
      <c r="EY951" s="21"/>
      <c r="EZ951" s="21"/>
      <c r="FA951" s="21"/>
      <c r="FB951"/>
      <c r="FC951"/>
    </row>
    <row r="952" spans="6:159" x14ac:dyDescent="0.25">
      <c r="F952" s="21"/>
      <c r="H952" s="21"/>
      <c r="J952" s="21"/>
      <c r="L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1"/>
      <c r="CP952" s="21"/>
      <c r="CQ952" s="21"/>
      <c r="CR952" s="21"/>
      <c r="CS952" s="21"/>
      <c r="CT952" s="21"/>
      <c r="CU952" s="21"/>
      <c r="CV952" s="21"/>
      <c r="CW952" s="21"/>
      <c r="CX952" s="21"/>
      <c r="CY952" s="21"/>
      <c r="CZ952" s="21"/>
      <c r="DA952" s="21"/>
      <c r="DB952" s="21"/>
      <c r="DC952" s="21"/>
      <c r="DD952" s="21"/>
      <c r="DE952" s="21"/>
      <c r="DF952" s="21"/>
      <c r="DG952" s="21"/>
      <c r="DH952" s="21"/>
      <c r="DI952" s="21"/>
      <c r="DJ952" s="21"/>
      <c r="DK952" s="21"/>
      <c r="DL952" s="21"/>
      <c r="DM952" s="21"/>
      <c r="DN952" s="21"/>
      <c r="DO952" s="21"/>
      <c r="DP952" s="21"/>
      <c r="DQ952" s="21"/>
      <c r="DR952" s="21"/>
      <c r="DS952" s="21"/>
      <c r="DT952" s="21"/>
      <c r="DU952" s="21"/>
      <c r="DV952" s="21"/>
      <c r="DW952" s="21"/>
      <c r="DX952" s="21"/>
      <c r="DY952" s="21"/>
      <c r="DZ952" s="21"/>
      <c r="EA952" s="21"/>
      <c r="EB952" s="21"/>
      <c r="EC952" s="21"/>
      <c r="ED952" s="21"/>
      <c r="EE952" s="21"/>
      <c r="EF952" s="21"/>
      <c r="EG952" s="21"/>
      <c r="EH952" s="21"/>
      <c r="EI952" s="21"/>
      <c r="EJ952" s="21"/>
      <c r="EK952" s="21"/>
      <c r="EL952" s="21"/>
      <c r="EM952" s="21"/>
      <c r="EN952" s="21"/>
      <c r="EO952" s="21"/>
      <c r="EP952" s="21"/>
      <c r="EQ952" s="21"/>
      <c r="ER952" s="21"/>
      <c r="ES952" s="21"/>
      <c r="ET952" s="21"/>
      <c r="EU952" s="21"/>
      <c r="EV952" s="21"/>
      <c r="EW952" s="21"/>
      <c r="EX952" s="21"/>
      <c r="EY952" s="21"/>
      <c r="EZ952" s="21"/>
      <c r="FA952" s="21"/>
      <c r="FB952"/>
      <c r="FC952"/>
    </row>
    <row r="953" spans="6:159" x14ac:dyDescent="0.25">
      <c r="F953" s="21"/>
      <c r="H953" s="21"/>
      <c r="J953" s="21"/>
      <c r="L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1"/>
      <c r="CP953" s="21"/>
      <c r="CQ953" s="21"/>
      <c r="CR953" s="21"/>
      <c r="CS953" s="21"/>
      <c r="CT953" s="21"/>
      <c r="CU953" s="21"/>
      <c r="CV953" s="21"/>
      <c r="CW953" s="21"/>
      <c r="CX953" s="21"/>
      <c r="CY953" s="21"/>
      <c r="CZ953" s="21"/>
      <c r="DA953" s="21"/>
      <c r="DB953" s="21"/>
      <c r="DC953" s="21"/>
      <c r="DD953" s="21"/>
      <c r="DE953" s="21"/>
      <c r="DF953" s="21"/>
      <c r="DG953" s="21"/>
      <c r="DH953" s="21"/>
      <c r="DI953" s="21"/>
      <c r="DJ953" s="21"/>
      <c r="DK953" s="21"/>
      <c r="DL953" s="21"/>
      <c r="DM953" s="21"/>
      <c r="DN953" s="21"/>
      <c r="DO953" s="21"/>
      <c r="DP953" s="21"/>
      <c r="DQ953" s="21"/>
      <c r="DR953" s="21"/>
      <c r="DS953" s="21"/>
      <c r="DT953" s="21"/>
      <c r="DU953" s="21"/>
      <c r="DV953" s="21"/>
      <c r="DW953" s="21"/>
      <c r="DX953" s="21"/>
      <c r="DY953" s="21"/>
      <c r="DZ953" s="21"/>
      <c r="EA953" s="21"/>
      <c r="EB953" s="21"/>
      <c r="EC953" s="21"/>
      <c r="ED953" s="21"/>
      <c r="EE953" s="21"/>
      <c r="EF953" s="21"/>
      <c r="EG953" s="21"/>
      <c r="EH953" s="21"/>
      <c r="EI953" s="21"/>
      <c r="EJ953" s="21"/>
      <c r="EK953" s="21"/>
      <c r="EL953" s="21"/>
      <c r="EM953" s="21"/>
      <c r="EN953" s="21"/>
      <c r="EO953" s="21"/>
      <c r="EP953" s="21"/>
      <c r="EQ953" s="21"/>
      <c r="ER953" s="21"/>
      <c r="ES953" s="21"/>
      <c r="ET953" s="21"/>
      <c r="EU953" s="21"/>
      <c r="EV953" s="21"/>
      <c r="EW953" s="21"/>
      <c r="EX953" s="21"/>
      <c r="EY953" s="21"/>
      <c r="EZ953" s="21"/>
      <c r="FA953" s="21"/>
      <c r="FB953"/>
      <c r="FC953"/>
    </row>
    <row r="954" spans="6:159" x14ac:dyDescent="0.25">
      <c r="F954" s="21"/>
      <c r="H954" s="21"/>
      <c r="J954" s="21"/>
      <c r="L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1"/>
      <c r="CP954" s="21"/>
      <c r="CQ954" s="21"/>
      <c r="CR954" s="21"/>
      <c r="CS954" s="21"/>
      <c r="CT954" s="21"/>
      <c r="CU954" s="21"/>
      <c r="CV954" s="21"/>
      <c r="CW954" s="21"/>
      <c r="CX954" s="21"/>
      <c r="CY954" s="21"/>
      <c r="CZ954" s="21"/>
      <c r="DA954" s="21"/>
      <c r="DB954" s="21"/>
      <c r="DC954" s="21"/>
      <c r="DD954" s="21"/>
      <c r="DE954" s="21"/>
      <c r="DF954" s="21"/>
      <c r="DG954" s="21"/>
      <c r="DH954" s="21"/>
      <c r="DI954" s="21"/>
      <c r="DJ954" s="21"/>
      <c r="DK954" s="21"/>
      <c r="DL954" s="21"/>
      <c r="DM954" s="21"/>
      <c r="DN954" s="21"/>
      <c r="DO954" s="21"/>
      <c r="DP954" s="21"/>
      <c r="DQ954" s="21"/>
      <c r="DR954" s="21"/>
      <c r="DS954" s="21"/>
      <c r="DT954" s="21"/>
      <c r="DU954" s="21"/>
      <c r="DV954" s="21"/>
      <c r="DW954" s="21"/>
      <c r="DX954" s="21"/>
      <c r="DY954" s="21"/>
      <c r="DZ954" s="21"/>
      <c r="EA954" s="21"/>
      <c r="EB954" s="21"/>
      <c r="EC954" s="21"/>
      <c r="ED954" s="21"/>
      <c r="EE954" s="21"/>
      <c r="EF954" s="21"/>
      <c r="EG954" s="21"/>
      <c r="EH954" s="21"/>
      <c r="EI954" s="21"/>
      <c r="EJ954" s="21"/>
      <c r="EK954" s="21"/>
      <c r="EL954" s="21"/>
      <c r="EM954" s="21"/>
      <c r="EN954" s="21"/>
      <c r="EO954" s="21"/>
      <c r="EP954" s="21"/>
      <c r="EQ954" s="21"/>
      <c r="ER954" s="21"/>
      <c r="ES954" s="21"/>
      <c r="ET954" s="21"/>
      <c r="EU954" s="21"/>
      <c r="EV954" s="21"/>
      <c r="EW954" s="21"/>
      <c r="EX954" s="21"/>
      <c r="EY954" s="21"/>
      <c r="EZ954" s="21"/>
      <c r="FA954" s="21"/>
      <c r="FB954"/>
      <c r="FC954"/>
    </row>
    <row r="955" spans="6:159" x14ac:dyDescent="0.25">
      <c r="F955" s="21"/>
      <c r="H955" s="21"/>
      <c r="J955" s="21"/>
      <c r="L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1"/>
      <c r="CP955" s="21"/>
      <c r="CQ955" s="21"/>
      <c r="CR955" s="21"/>
      <c r="CS955" s="21"/>
      <c r="CT955" s="21"/>
      <c r="CU955" s="21"/>
      <c r="CV955" s="21"/>
      <c r="CW955" s="21"/>
      <c r="CX955" s="21"/>
      <c r="CY955" s="21"/>
      <c r="CZ955" s="21"/>
      <c r="DA955" s="21"/>
      <c r="DB955" s="21"/>
      <c r="DC955" s="21"/>
      <c r="DD955" s="21"/>
      <c r="DE955" s="21"/>
      <c r="DF955" s="21"/>
      <c r="DG955" s="21"/>
      <c r="DH955" s="21"/>
      <c r="DI955" s="21"/>
      <c r="DJ955" s="21"/>
      <c r="DK955" s="21"/>
      <c r="DL955" s="21"/>
      <c r="DM955" s="21"/>
      <c r="DN955" s="21"/>
      <c r="DO955" s="21"/>
      <c r="DP955" s="21"/>
      <c r="DQ955" s="21"/>
      <c r="DR955" s="21"/>
      <c r="DS955" s="21"/>
      <c r="DT955" s="21"/>
      <c r="DU955" s="21"/>
      <c r="DV955" s="21"/>
      <c r="DW955" s="21"/>
      <c r="DX955" s="21"/>
      <c r="DY955" s="21"/>
      <c r="DZ955" s="21"/>
      <c r="EA955" s="21"/>
      <c r="EB955" s="21"/>
      <c r="EC955" s="21"/>
      <c r="ED955" s="21"/>
      <c r="EE955" s="21"/>
      <c r="EF955" s="21"/>
      <c r="EG955" s="21"/>
      <c r="EH955" s="21"/>
      <c r="EI955" s="21"/>
      <c r="EJ955" s="21"/>
      <c r="EK955" s="21"/>
      <c r="EL955" s="21"/>
      <c r="EM955" s="21"/>
      <c r="EN955" s="21"/>
      <c r="EO955" s="21"/>
      <c r="EP955" s="21"/>
      <c r="EQ955" s="21"/>
      <c r="ER955" s="21"/>
      <c r="ES955" s="21"/>
      <c r="ET955" s="21"/>
      <c r="EU955" s="21"/>
      <c r="EV955" s="21"/>
      <c r="EW955" s="21"/>
      <c r="EX955" s="21"/>
      <c r="EY955" s="21"/>
      <c r="EZ955" s="21"/>
      <c r="FA955" s="21"/>
      <c r="FB955"/>
      <c r="FC955"/>
    </row>
    <row r="956" spans="6:159" x14ac:dyDescent="0.25">
      <c r="F956" s="21"/>
      <c r="H956" s="21"/>
      <c r="J956" s="21"/>
      <c r="L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  <c r="CV956" s="21"/>
      <c r="CW956" s="21"/>
      <c r="CX956" s="21"/>
      <c r="CY956" s="21"/>
      <c r="CZ956" s="21"/>
      <c r="DA956" s="21"/>
      <c r="DB956" s="21"/>
      <c r="DC956" s="21"/>
      <c r="DD956" s="21"/>
      <c r="DE956" s="21"/>
      <c r="DF956" s="21"/>
      <c r="DG956" s="21"/>
      <c r="DH956" s="21"/>
      <c r="DI956" s="21"/>
      <c r="DJ956" s="21"/>
      <c r="DK956" s="21"/>
      <c r="DL956" s="21"/>
      <c r="DM956" s="21"/>
      <c r="DN956" s="21"/>
      <c r="DO956" s="21"/>
      <c r="DP956" s="21"/>
      <c r="DQ956" s="21"/>
      <c r="DR956" s="21"/>
      <c r="DS956" s="21"/>
      <c r="DT956" s="21"/>
      <c r="DU956" s="21"/>
      <c r="DV956" s="21"/>
      <c r="DW956" s="21"/>
      <c r="DX956" s="21"/>
      <c r="DY956" s="21"/>
      <c r="DZ956" s="21"/>
      <c r="EA956" s="21"/>
      <c r="EB956" s="21"/>
      <c r="EC956" s="21"/>
      <c r="ED956" s="21"/>
      <c r="EE956" s="21"/>
      <c r="EF956" s="21"/>
      <c r="EG956" s="21"/>
      <c r="EH956" s="21"/>
      <c r="EI956" s="21"/>
      <c r="EJ956" s="21"/>
      <c r="EK956" s="21"/>
      <c r="EL956" s="21"/>
      <c r="EM956" s="21"/>
      <c r="EN956" s="21"/>
      <c r="EO956" s="21"/>
      <c r="EP956" s="21"/>
      <c r="EQ956" s="21"/>
      <c r="ER956" s="21"/>
      <c r="ES956" s="21"/>
      <c r="ET956" s="21"/>
      <c r="EU956" s="21"/>
      <c r="EV956" s="21"/>
      <c r="EW956" s="21"/>
      <c r="EX956" s="21"/>
      <c r="EY956" s="21"/>
      <c r="EZ956" s="21"/>
      <c r="FA956" s="21"/>
      <c r="FB956"/>
      <c r="FC956"/>
    </row>
    <row r="957" spans="6:159" x14ac:dyDescent="0.25">
      <c r="F957" s="21"/>
      <c r="H957" s="21"/>
      <c r="J957" s="21"/>
      <c r="L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1"/>
      <c r="CP957" s="21"/>
      <c r="CQ957" s="21"/>
      <c r="CR957" s="21"/>
      <c r="CS957" s="21"/>
      <c r="CT957" s="21"/>
      <c r="CU957" s="21"/>
      <c r="CV957" s="21"/>
      <c r="CW957" s="21"/>
      <c r="CX957" s="21"/>
      <c r="CY957" s="21"/>
      <c r="CZ957" s="21"/>
      <c r="DA957" s="21"/>
      <c r="DB957" s="21"/>
      <c r="DC957" s="21"/>
      <c r="DD957" s="21"/>
      <c r="DE957" s="21"/>
      <c r="DF957" s="21"/>
      <c r="DG957" s="21"/>
      <c r="DH957" s="21"/>
      <c r="DI957" s="21"/>
      <c r="DJ957" s="21"/>
      <c r="DK957" s="21"/>
      <c r="DL957" s="21"/>
      <c r="DM957" s="21"/>
      <c r="DN957" s="21"/>
      <c r="DO957" s="21"/>
      <c r="DP957" s="21"/>
      <c r="DQ957" s="21"/>
      <c r="DR957" s="21"/>
      <c r="DS957" s="21"/>
      <c r="DT957" s="21"/>
      <c r="DU957" s="21"/>
      <c r="DV957" s="21"/>
      <c r="DW957" s="21"/>
      <c r="DX957" s="21"/>
      <c r="DY957" s="21"/>
      <c r="DZ957" s="21"/>
      <c r="EA957" s="21"/>
      <c r="EB957" s="21"/>
      <c r="EC957" s="21"/>
      <c r="ED957" s="21"/>
      <c r="EE957" s="21"/>
      <c r="EF957" s="21"/>
      <c r="EG957" s="21"/>
      <c r="EH957" s="21"/>
      <c r="EI957" s="21"/>
      <c r="EJ957" s="21"/>
      <c r="EK957" s="21"/>
      <c r="EL957" s="21"/>
      <c r="EM957" s="21"/>
      <c r="EN957" s="21"/>
      <c r="EO957" s="21"/>
      <c r="EP957" s="21"/>
      <c r="EQ957" s="21"/>
      <c r="ER957" s="21"/>
      <c r="ES957" s="21"/>
      <c r="ET957" s="21"/>
      <c r="EU957" s="21"/>
      <c r="EV957" s="21"/>
      <c r="EW957" s="21"/>
      <c r="EX957" s="21"/>
      <c r="EY957" s="21"/>
      <c r="EZ957" s="21"/>
      <c r="FA957" s="21"/>
      <c r="FB957"/>
      <c r="FC957"/>
    </row>
    <row r="958" spans="6:159" x14ac:dyDescent="0.25">
      <c r="F958" s="21"/>
      <c r="H958" s="21"/>
      <c r="J958" s="21"/>
      <c r="L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1"/>
      <c r="CP958" s="21"/>
      <c r="CQ958" s="21"/>
      <c r="CR958" s="21"/>
      <c r="CS958" s="21"/>
      <c r="CT958" s="21"/>
      <c r="CU958" s="21"/>
      <c r="CV958" s="21"/>
      <c r="CW958" s="21"/>
      <c r="CX958" s="21"/>
      <c r="CY958" s="21"/>
      <c r="CZ958" s="21"/>
      <c r="DA958" s="21"/>
      <c r="DB958" s="21"/>
      <c r="DC958" s="21"/>
      <c r="DD958" s="21"/>
      <c r="DE958" s="21"/>
      <c r="DF958" s="21"/>
      <c r="DG958" s="21"/>
      <c r="DH958" s="21"/>
      <c r="DI958" s="21"/>
      <c r="DJ958" s="21"/>
      <c r="DK958" s="21"/>
      <c r="DL958" s="21"/>
      <c r="DM958" s="21"/>
      <c r="DN958" s="21"/>
      <c r="DO958" s="21"/>
      <c r="DP958" s="21"/>
      <c r="DQ958" s="21"/>
      <c r="DR958" s="21"/>
      <c r="DS958" s="21"/>
      <c r="DT958" s="21"/>
      <c r="DU958" s="21"/>
      <c r="DV958" s="21"/>
      <c r="DW958" s="21"/>
      <c r="DX958" s="21"/>
      <c r="DY958" s="21"/>
      <c r="DZ958" s="21"/>
      <c r="EA958" s="21"/>
      <c r="EB958" s="21"/>
      <c r="EC958" s="21"/>
      <c r="ED958" s="21"/>
      <c r="EE958" s="21"/>
      <c r="EF958" s="21"/>
      <c r="EG958" s="21"/>
      <c r="EH958" s="21"/>
      <c r="EI958" s="21"/>
      <c r="EJ958" s="21"/>
      <c r="EK958" s="21"/>
      <c r="EL958" s="21"/>
      <c r="EM958" s="21"/>
      <c r="EN958" s="21"/>
      <c r="EO958" s="21"/>
      <c r="EP958" s="21"/>
      <c r="EQ958" s="21"/>
      <c r="ER958" s="21"/>
      <c r="ES958" s="21"/>
      <c r="ET958" s="21"/>
      <c r="EU958" s="21"/>
      <c r="EV958" s="21"/>
      <c r="EW958" s="21"/>
      <c r="EX958" s="21"/>
      <c r="EY958" s="21"/>
      <c r="EZ958" s="21"/>
      <c r="FA958" s="21"/>
      <c r="FB958"/>
      <c r="FC958"/>
    </row>
    <row r="959" spans="6:159" x14ac:dyDescent="0.25">
      <c r="F959" s="21"/>
      <c r="H959" s="21"/>
      <c r="J959" s="21"/>
      <c r="L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1"/>
      <c r="CP959" s="21"/>
      <c r="CQ959" s="21"/>
      <c r="CR959" s="21"/>
      <c r="CS959" s="21"/>
      <c r="CT959" s="21"/>
      <c r="CU959" s="21"/>
      <c r="CV959" s="21"/>
      <c r="CW959" s="21"/>
      <c r="CX959" s="21"/>
      <c r="CY959" s="21"/>
      <c r="CZ959" s="21"/>
      <c r="DA959" s="21"/>
      <c r="DB959" s="21"/>
      <c r="DC959" s="21"/>
      <c r="DD959" s="21"/>
      <c r="DE959" s="21"/>
      <c r="DF959" s="21"/>
      <c r="DG959" s="21"/>
      <c r="DH959" s="21"/>
      <c r="DI959" s="21"/>
      <c r="DJ959" s="21"/>
      <c r="DK959" s="21"/>
      <c r="DL959" s="21"/>
      <c r="DM959" s="21"/>
      <c r="DN959" s="21"/>
      <c r="DO959" s="21"/>
      <c r="DP959" s="21"/>
      <c r="DQ959" s="21"/>
      <c r="DR959" s="21"/>
      <c r="DS959" s="21"/>
      <c r="DT959" s="21"/>
      <c r="DU959" s="21"/>
      <c r="DV959" s="21"/>
      <c r="DW959" s="21"/>
      <c r="DX959" s="21"/>
      <c r="DY959" s="21"/>
      <c r="DZ959" s="21"/>
      <c r="EA959" s="21"/>
      <c r="EB959" s="21"/>
      <c r="EC959" s="21"/>
      <c r="ED959" s="21"/>
      <c r="EE959" s="21"/>
      <c r="EF959" s="21"/>
      <c r="EG959" s="21"/>
      <c r="EH959" s="21"/>
      <c r="EI959" s="21"/>
      <c r="EJ959" s="21"/>
      <c r="EK959" s="21"/>
      <c r="EL959" s="21"/>
      <c r="EM959" s="21"/>
      <c r="EN959" s="21"/>
      <c r="EO959" s="21"/>
      <c r="EP959" s="21"/>
      <c r="EQ959" s="21"/>
      <c r="ER959" s="21"/>
      <c r="ES959" s="21"/>
      <c r="ET959" s="21"/>
      <c r="EU959" s="21"/>
      <c r="EV959" s="21"/>
      <c r="EW959" s="21"/>
      <c r="EX959" s="21"/>
      <c r="EY959" s="21"/>
      <c r="EZ959" s="21"/>
      <c r="FA959" s="21"/>
      <c r="FB959"/>
      <c r="FC959"/>
    </row>
    <row r="960" spans="6:159" x14ac:dyDescent="0.25">
      <c r="F960" s="21"/>
      <c r="H960" s="21"/>
      <c r="J960" s="21"/>
      <c r="L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1"/>
      <c r="CP960" s="21"/>
      <c r="CQ960" s="21"/>
      <c r="CR960" s="21"/>
      <c r="CS960" s="21"/>
      <c r="CT960" s="21"/>
      <c r="CU960" s="21"/>
      <c r="CV960" s="21"/>
      <c r="CW960" s="21"/>
      <c r="CX960" s="21"/>
      <c r="CY960" s="21"/>
      <c r="CZ960" s="21"/>
      <c r="DA960" s="21"/>
      <c r="DB960" s="21"/>
      <c r="DC960" s="21"/>
      <c r="DD960" s="21"/>
      <c r="DE960" s="21"/>
      <c r="DF960" s="21"/>
      <c r="DG960" s="21"/>
      <c r="DH960" s="21"/>
      <c r="DI960" s="21"/>
      <c r="DJ960" s="21"/>
      <c r="DK960" s="21"/>
      <c r="DL960" s="21"/>
      <c r="DM960" s="21"/>
      <c r="DN960" s="21"/>
      <c r="DO960" s="21"/>
      <c r="DP960" s="21"/>
      <c r="DQ960" s="21"/>
      <c r="DR960" s="21"/>
      <c r="DS960" s="21"/>
      <c r="DT960" s="21"/>
      <c r="DU960" s="21"/>
      <c r="DV960" s="21"/>
      <c r="DW960" s="21"/>
      <c r="DX960" s="21"/>
      <c r="DY960" s="21"/>
      <c r="DZ960" s="21"/>
      <c r="EA960" s="21"/>
      <c r="EB960" s="21"/>
      <c r="EC960" s="21"/>
      <c r="ED960" s="21"/>
      <c r="EE960" s="21"/>
      <c r="EF960" s="21"/>
      <c r="EG960" s="21"/>
      <c r="EH960" s="21"/>
      <c r="EI960" s="21"/>
      <c r="EJ960" s="21"/>
      <c r="EK960" s="21"/>
      <c r="EL960" s="21"/>
      <c r="EM960" s="21"/>
      <c r="EN960" s="21"/>
      <c r="EO960" s="21"/>
      <c r="EP960" s="21"/>
      <c r="EQ960" s="21"/>
      <c r="ER960" s="21"/>
      <c r="ES960" s="21"/>
      <c r="ET960" s="21"/>
      <c r="EU960" s="21"/>
      <c r="EV960" s="21"/>
      <c r="EW960" s="21"/>
      <c r="EX960" s="21"/>
      <c r="EY960" s="21"/>
      <c r="EZ960" s="21"/>
      <c r="FA960" s="21"/>
      <c r="FB960"/>
      <c r="FC960"/>
    </row>
    <row r="961" spans="6:159" x14ac:dyDescent="0.25">
      <c r="F961" s="21"/>
      <c r="H961" s="21"/>
      <c r="J961" s="21"/>
      <c r="L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  <c r="DA961" s="21"/>
      <c r="DB961" s="21"/>
      <c r="DC961" s="21"/>
      <c r="DD961" s="21"/>
      <c r="DE961" s="21"/>
      <c r="DF961" s="21"/>
      <c r="DG961" s="21"/>
      <c r="DH961" s="21"/>
      <c r="DI961" s="21"/>
      <c r="DJ961" s="21"/>
      <c r="DK961" s="21"/>
      <c r="DL961" s="21"/>
      <c r="DM961" s="21"/>
      <c r="DN961" s="21"/>
      <c r="DO961" s="21"/>
      <c r="DP961" s="21"/>
      <c r="DQ961" s="21"/>
      <c r="DR961" s="21"/>
      <c r="DS961" s="21"/>
      <c r="DT961" s="21"/>
      <c r="DU961" s="21"/>
      <c r="DV961" s="21"/>
      <c r="DW961" s="21"/>
      <c r="DX961" s="21"/>
      <c r="DY961" s="21"/>
      <c r="DZ961" s="21"/>
      <c r="EA961" s="21"/>
      <c r="EB961" s="21"/>
      <c r="EC961" s="21"/>
      <c r="ED961" s="21"/>
      <c r="EE961" s="21"/>
      <c r="EF961" s="21"/>
      <c r="EG961" s="21"/>
      <c r="EH961" s="21"/>
      <c r="EI961" s="21"/>
      <c r="EJ961" s="21"/>
      <c r="EK961" s="21"/>
      <c r="EL961" s="21"/>
      <c r="EM961" s="21"/>
      <c r="EN961" s="21"/>
      <c r="EO961" s="21"/>
      <c r="EP961" s="21"/>
      <c r="EQ961" s="21"/>
      <c r="ER961" s="21"/>
      <c r="ES961" s="21"/>
      <c r="ET961" s="21"/>
      <c r="EU961" s="21"/>
      <c r="EV961" s="21"/>
      <c r="EW961" s="21"/>
      <c r="EX961" s="21"/>
      <c r="EY961" s="21"/>
      <c r="EZ961" s="21"/>
      <c r="FA961" s="21"/>
      <c r="FB961"/>
      <c r="FC961"/>
    </row>
    <row r="962" spans="6:159" x14ac:dyDescent="0.25">
      <c r="F962" s="21"/>
      <c r="H962" s="21"/>
      <c r="J962" s="21"/>
      <c r="L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1"/>
      <c r="CP962" s="21"/>
      <c r="CQ962" s="21"/>
      <c r="CR962" s="21"/>
      <c r="CS962" s="21"/>
      <c r="CT962" s="21"/>
      <c r="CU962" s="21"/>
      <c r="CV962" s="21"/>
      <c r="CW962" s="21"/>
      <c r="CX962" s="21"/>
      <c r="CY962" s="21"/>
      <c r="CZ962" s="21"/>
      <c r="DA962" s="21"/>
      <c r="DB962" s="21"/>
      <c r="DC962" s="21"/>
      <c r="DD962" s="21"/>
      <c r="DE962" s="21"/>
      <c r="DF962" s="21"/>
      <c r="DG962" s="21"/>
      <c r="DH962" s="21"/>
      <c r="DI962" s="21"/>
      <c r="DJ962" s="21"/>
      <c r="DK962" s="21"/>
      <c r="DL962" s="21"/>
      <c r="DM962" s="21"/>
      <c r="DN962" s="21"/>
      <c r="DO962" s="21"/>
      <c r="DP962" s="21"/>
      <c r="DQ962" s="21"/>
      <c r="DR962" s="21"/>
      <c r="DS962" s="21"/>
      <c r="DT962" s="21"/>
      <c r="DU962" s="21"/>
      <c r="DV962" s="21"/>
      <c r="DW962" s="21"/>
      <c r="DX962" s="21"/>
      <c r="DY962" s="21"/>
      <c r="DZ962" s="21"/>
      <c r="EA962" s="21"/>
      <c r="EB962" s="21"/>
      <c r="EC962" s="21"/>
      <c r="ED962" s="21"/>
      <c r="EE962" s="21"/>
      <c r="EF962" s="21"/>
      <c r="EG962" s="21"/>
      <c r="EH962" s="21"/>
      <c r="EI962" s="21"/>
      <c r="EJ962" s="21"/>
      <c r="EK962" s="21"/>
      <c r="EL962" s="21"/>
      <c r="EM962" s="21"/>
      <c r="EN962" s="21"/>
      <c r="EO962" s="21"/>
      <c r="EP962" s="21"/>
      <c r="EQ962" s="21"/>
      <c r="ER962" s="21"/>
      <c r="ES962" s="21"/>
      <c r="ET962" s="21"/>
      <c r="EU962" s="21"/>
      <c r="EV962" s="21"/>
      <c r="EW962" s="21"/>
      <c r="EX962" s="21"/>
      <c r="EY962" s="21"/>
      <c r="EZ962" s="21"/>
      <c r="FA962" s="21"/>
      <c r="FB962"/>
      <c r="FC962"/>
    </row>
    <row r="963" spans="6:159" x14ac:dyDescent="0.25">
      <c r="F963" s="21"/>
      <c r="H963" s="21"/>
      <c r="J963" s="21"/>
      <c r="L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1"/>
      <c r="CP963" s="21"/>
      <c r="CQ963" s="21"/>
      <c r="CR963" s="21"/>
      <c r="CS963" s="21"/>
      <c r="CT963" s="21"/>
      <c r="CU963" s="21"/>
      <c r="CV963" s="21"/>
      <c r="CW963" s="21"/>
      <c r="CX963" s="21"/>
      <c r="CY963" s="21"/>
      <c r="CZ963" s="21"/>
      <c r="DA963" s="21"/>
      <c r="DB963" s="21"/>
      <c r="DC963" s="21"/>
      <c r="DD963" s="21"/>
      <c r="DE963" s="21"/>
      <c r="DF963" s="21"/>
      <c r="DG963" s="21"/>
      <c r="DH963" s="21"/>
      <c r="DI963" s="21"/>
      <c r="DJ963" s="21"/>
      <c r="DK963" s="21"/>
      <c r="DL963" s="21"/>
      <c r="DM963" s="21"/>
      <c r="DN963" s="21"/>
      <c r="DO963" s="21"/>
      <c r="DP963" s="21"/>
      <c r="DQ963" s="21"/>
      <c r="DR963" s="21"/>
      <c r="DS963" s="21"/>
      <c r="DT963" s="21"/>
      <c r="DU963" s="21"/>
      <c r="DV963" s="21"/>
      <c r="DW963" s="21"/>
      <c r="DX963" s="21"/>
      <c r="DY963" s="21"/>
      <c r="DZ963" s="21"/>
      <c r="EA963" s="21"/>
      <c r="EB963" s="21"/>
      <c r="EC963" s="21"/>
      <c r="ED963" s="21"/>
      <c r="EE963" s="21"/>
      <c r="EF963" s="21"/>
      <c r="EG963" s="21"/>
      <c r="EH963" s="21"/>
      <c r="EI963" s="21"/>
      <c r="EJ963" s="21"/>
      <c r="EK963" s="21"/>
      <c r="EL963" s="21"/>
      <c r="EM963" s="21"/>
      <c r="EN963" s="21"/>
      <c r="EO963" s="21"/>
      <c r="EP963" s="21"/>
      <c r="EQ963" s="21"/>
      <c r="ER963" s="21"/>
      <c r="ES963" s="21"/>
      <c r="ET963" s="21"/>
      <c r="EU963" s="21"/>
      <c r="EV963" s="21"/>
      <c r="EW963" s="21"/>
      <c r="EX963" s="21"/>
      <c r="EY963" s="21"/>
      <c r="EZ963" s="21"/>
      <c r="FA963" s="21"/>
      <c r="FB963"/>
      <c r="FC963"/>
    </row>
    <row r="964" spans="6:159" x14ac:dyDescent="0.25">
      <c r="F964" s="21"/>
      <c r="H964" s="21"/>
      <c r="J964" s="21"/>
      <c r="L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1"/>
      <c r="CP964" s="21"/>
      <c r="CQ964" s="21"/>
      <c r="CR964" s="21"/>
      <c r="CS964" s="21"/>
      <c r="CT964" s="21"/>
      <c r="CU964" s="21"/>
      <c r="CV964" s="21"/>
      <c r="CW964" s="21"/>
      <c r="CX964" s="21"/>
      <c r="CY964" s="21"/>
      <c r="CZ964" s="21"/>
      <c r="DA964" s="21"/>
      <c r="DB964" s="21"/>
      <c r="DC964" s="21"/>
      <c r="DD964" s="21"/>
      <c r="DE964" s="21"/>
      <c r="DF964" s="21"/>
      <c r="DG964" s="21"/>
      <c r="DH964" s="21"/>
      <c r="DI964" s="21"/>
      <c r="DJ964" s="21"/>
      <c r="DK964" s="21"/>
      <c r="DL964" s="21"/>
      <c r="DM964" s="21"/>
      <c r="DN964" s="21"/>
      <c r="DO964" s="21"/>
      <c r="DP964" s="21"/>
      <c r="DQ964" s="21"/>
      <c r="DR964" s="21"/>
      <c r="DS964" s="21"/>
      <c r="DT964" s="21"/>
      <c r="DU964" s="21"/>
      <c r="DV964" s="21"/>
      <c r="DW964" s="21"/>
      <c r="DX964" s="21"/>
      <c r="DY964" s="21"/>
      <c r="DZ964" s="21"/>
      <c r="EA964" s="21"/>
      <c r="EB964" s="21"/>
      <c r="EC964" s="21"/>
      <c r="ED964" s="21"/>
      <c r="EE964" s="21"/>
      <c r="EF964" s="21"/>
      <c r="EG964" s="21"/>
      <c r="EH964" s="21"/>
      <c r="EI964" s="21"/>
      <c r="EJ964" s="21"/>
      <c r="EK964" s="21"/>
      <c r="EL964" s="21"/>
      <c r="EM964" s="21"/>
      <c r="EN964" s="21"/>
      <c r="EO964" s="21"/>
      <c r="EP964" s="21"/>
      <c r="EQ964" s="21"/>
      <c r="ER964" s="21"/>
      <c r="ES964" s="21"/>
      <c r="ET964" s="21"/>
      <c r="EU964" s="21"/>
      <c r="EV964" s="21"/>
      <c r="EW964" s="21"/>
      <c r="EX964" s="21"/>
      <c r="EY964" s="21"/>
      <c r="EZ964" s="21"/>
      <c r="FA964" s="21"/>
      <c r="FB964"/>
      <c r="FC964"/>
    </row>
    <row r="965" spans="6:159" x14ac:dyDescent="0.25">
      <c r="F965" s="21"/>
      <c r="H965" s="21"/>
      <c r="J965" s="21"/>
      <c r="L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1"/>
      <c r="CP965" s="21"/>
      <c r="CQ965" s="21"/>
      <c r="CR965" s="21"/>
      <c r="CS965" s="21"/>
      <c r="CT965" s="21"/>
      <c r="CU965" s="21"/>
      <c r="CV965" s="21"/>
      <c r="CW965" s="21"/>
      <c r="CX965" s="21"/>
      <c r="CY965" s="21"/>
      <c r="CZ965" s="21"/>
      <c r="DA965" s="21"/>
      <c r="DB965" s="21"/>
      <c r="DC965" s="21"/>
      <c r="DD965" s="21"/>
      <c r="DE965" s="21"/>
      <c r="DF965" s="21"/>
      <c r="DG965" s="21"/>
      <c r="DH965" s="21"/>
      <c r="DI965" s="21"/>
      <c r="DJ965" s="21"/>
      <c r="DK965" s="21"/>
      <c r="DL965" s="21"/>
      <c r="DM965" s="21"/>
      <c r="DN965" s="21"/>
      <c r="DO965" s="21"/>
      <c r="DP965" s="21"/>
      <c r="DQ965" s="21"/>
      <c r="DR965" s="21"/>
      <c r="DS965" s="21"/>
      <c r="DT965" s="21"/>
      <c r="DU965" s="21"/>
      <c r="DV965" s="21"/>
      <c r="DW965" s="21"/>
      <c r="DX965" s="21"/>
      <c r="DY965" s="21"/>
      <c r="DZ965" s="21"/>
      <c r="EA965" s="21"/>
      <c r="EB965" s="21"/>
      <c r="EC965" s="21"/>
      <c r="ED965" s="21"/>
      <c r="EE965" s="21"/>
      <c r="EF965" s="21"/>
      <c r="EG965" s="21"/>
      <c r="EH965" s="21"/>
      <c r="EI965" s="21"/>
      <c r="EJ965" s="21"/>
      <c r="EK965" s="21"/>
      <c r="EL965" s="21"/>
      <c r="EM965" s="21"/>
      <c r="EN965" s="21"/>
      <c r="EO965" s="21"/>
      <c r="EP965" s="21"/>
      <c r="EQ965" s="21"/>
      <c r="ER965" s="21"/>
      <c r="ES965" s="21"/>
      <c r="ET965" s="21"/>
      <c r="EU965" s="21"/>
      <c r="EV965" s="21"/>
      <c r="EW965" s="21"/>
      <c r="EX965" s="21"/>
      <c r="EY965" s="21"/>
      <c r="EZ965" s="21"/>
      <c r="FA965" s="21"/>
      <c r="FB965"/>
      <c r="FC965"/>
    </row>
    <row r="966" spans="6:159" x14ac:dyDescent="0.25">
      <c r="F966" s="21"/>
      <c r="H966" s="21"/>
      <c r="J966" s="21"/>
      <c r="L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1"/>
      <c r="CP966" s="21"/>
      <c r="CQ966" s="21"/>
      <c r="CR966" s="21"/>
      <c r="CS966" s="21"/>
      <c r="CT966" s="21"/>
      <c r="CU966" s="21"/>
      <c r="CV966" s="21"/>
      <c r="CW966" s="21"/>
      <c r="CX966" s="21"/>
      <c r="CY966" s="21"/>
      <c r="CZ966" s="21"/>
      <c r="DA966" s="21"/>
      <c r="DB966" s="21"/>
      <c r="DC966" s="21"/>
      <c r="DD966" s="21"/>
      <c r="DE966" s="21"/>
      <c r="DF966" s="21"/>
      <c r="DG966" s="21"/>
      <c r="DH966" s="21"/>
      <c r="DI966" s="21"/>
      <c r="DJ966" s="21"/>
      <c r="DK966" s="21"/>
      <c r="DL966" s="21"/>
      <c r="DM966" s="21"/>
      <c r="DN966" s="21"/>
      <c r="DO966" s="21"/>
      <c r="DP966" s="21"/>
      <c r="DQ966" s="21"/>
      <c r="DR966" s="21"/>
      <c r="DS966" s="21"/>
      <c r="DT966" s="21"/>
      <c r="DU966" s="21"/>
      <c r="DV966" s="21"/>
      <c r="DW966" s="21"/>
      <c r="DX966" s="21"/>
      <c r="DY966" s="21"/>
      <c r="DZ966" s="21"/>
      <c r="EA966" s="21"/>
      <c r="EB966" s="21"/>
      <c r="EC966" s="21"/>
      <c r="ED966" s="21"/>
      <c r="EE966" s="21"/>
      <c r="EF966" s="21"/>
      <c r="EG966" s="21"/>
      <c r="EH966" s="21"/>
      <c r="EI966" s="21"/>
      <c r="EJ966" s="21"/>
      <c r="EK966" s="21"/>
      <c r="EL966" s="21"/>
      <c r="EM966" s="21"/>
      <c r="EN966" s="21"/>
      <c r="EO966" s="21"/>
      <c r="EP966" s="21"/>
      <c r="EQ966" s="21"/>
      <c r="ER966" s="21"/>
      <c r="ES966" s="21"/>
      <c r="ET966" s="21"/>
      <c r="EU966" s="21"/>
      <c r="EV966" s="21"/>
      <c r="EW966" s="21"/>
      <c r="EX966" s="21"/>
      <c r="EY966" s="21"/>
      <c r="EZ966" s="21"/>
      <c r="FA966" s="21"/>
      <c r="FB966"/>
      <c r="FC966"/>
    </row>
    <row r="967" spans="6:159" x14ac:dyDescent="0.25">
      <c r="F967" s="21"/>
      <c r="H967" s="21"/>
      <c r="J967" s="21"/>
      <c r="L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1"/>
      <c r="CP967" s="21"/>
      <c r="CQ967" s="21"/>
      <c r="CR967" s="21"/>
      <c r="CS967" s="21"/>
      <c r="CT967" s="21"/>
      <c r="CU967" s="21"/>
      <c r="CV967" s="21"/>
      <c r="CW967" s="21"/>
      <c r="CX967" s="21"/>
      <c r="CY967" s="21"/>
      <c r="CZ967" s="21"/>
      <c r="DA967" s="21"/>
      <c r="DB967" s="21"/>
      <c r="DC967" s="21"/>
      <c r="DD967" s="21"/>
      <c r="DE967" s="21"/>
      <c r="DF967" s="21"/>
      <c r="DG967" s="21"/>
      <c r="DH967" s="21"/>
      <c r="DI967" s="21"/>
      <c r="DJ967" s="21"/>
      <c r="DK967" s="21"/>
      <c r="DL967" s="21"/>
      <c r="DM967" s="21"/>
      <c r="DN967" s="21"/>
      <c r="DO967" s="21"/>
      <c r="DP967" s="21"/>
      <c r="DQ967" s="21"/>
      <c r="DR967" s="21"/>
      <c r="DS967" s="21"/>
      <c r="DT967" s="21"/>
      <c r="DU967" s="21"/>
      <c r="DV967" s="21"/>
      <c r="DW967" s="21"/>
      <c r="DX967" s="21"/>
      <c r="DY967" s="21"/>
      <c r="DZ967" s="21"/>
      <c r="EA967" s="21"/>
      <c r="EB967" s="21"/>
      <c r="EC967" s="21"/>
      <c r="ED967" s="21"/>
      <c r="EE967" s="21"/>
      <c r="EF967" s="21"/>
      <c r="EG967" s="21"/>
      <c r="EH967" s="21"/>
      <c r="EI967" s="21"/>
      <c r="EJ967" s="21"/>
      <c r="EK967" s="21"/>
      <c r="EL967" s="21"/>
      <c r="EM967" s="21"/>
      <c r="EN967" s="21"/>
      <c r="EO967" s="21"/>
      <c r="EP967" s="21"/>
      <c r="EQ967" s="21"/>
      <c r="ER967" s="21"/>
      <c r="ES967" s="21"/>
      <c r="ET967" s="21"/>
      <c r="EU967" s="21"/>
      <c r="EV967" s="21"/>
      <c r="EW967" s="21"/>
      <c r="EX967" s="21"/>
      <c r="EY967" s="21"/>
      <c r="EZ967" s="21"/>
      <c r="FA967" s="21"/>
      <c r="FB967"/>
      <c r="FC967"/>
    </row>
    <row r="968" spans="6:159" x14ac:dyDescent="0.25">
      <c r="F968" s="21"/>
      <c r="H968" s="21"/>
      <c r="J968" s="21"/>
      <c r="L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1"/>
      <c r="CP968" s="21"/>
      <c r="CQ968" s="21"/>
      <c r="CR968" s="21"/>
      <c r="CS968" s="21"/>
      <c r="CT968" s="21"/>
      <c r="CU968" s="21"/>
      <c r="CV968" s="21"/>
      <c r="CW968" s="21"/>
      <c r="CX968" s="21"/>
      <c r="CY968" s="21"/>
      <c r="CZ968" s="21"/>
      <c r="DA968" s="21"/>
      <c r="DB968" s="21"/>
      <c r="DC968" s="21"/>
      <c r="DD968" s="21"/>
      <c r="DE968" s="21"/>
      <c r="DF968" s="21"/>
      <c r="DG968" s="21"/>
      <c r="DH968" s="21"/>
      <c r="DI968" s="21"/>
      <c r="DJ968" s="21"/>
      <c r="DK968" s="21"/>
      <c r="DL968" s="21"/>
      <c r="DM968" s="21"/>
      <c r="DN968" s="21"/>
      <c r="DO968" s="21"/>
      <c r="DP968" s="21"/>
      <c r="DQ968" s="21"/>
      <c r="DR968" s="21"/>
      <c r="DS968" s="21"/>
      <c r="DT968" s="21"/>
      <c r="DU968" s="21"/>
      <c r="DV968" s="21"/>
      <c r="DW968" s="21"/>
      <c r="DX968" s="21"/>
      <c r="DY968" s="21"/>
      <c r="DZ968" s="21"/>
      <c r="EA968" s="21"/>
      <c r="EB968" s="21"/>
      <c r="EC968" s="21"/>
      <c r="ED968" s="21"/>
      <c r="EE968" s="21"/>
      <c r="EF968" s="21"/>
      <c r="EG968" s="21"/>
      <c r="EH968" s="21"/>
      <c r="EI968" s="21"/>
      <c r="EJ968" s="21"/>
      <c r="EK968" s="21"/>
      <c r="EL968" s="21"/>
      <c r="EM968" s="21"/>
      <c r="EN968" s="21"/>
      <c r="EO968" s="21"/>
      <c r="EP968" s="21"/>
      <c r="EQ968" s="21"/>
      <c r="ER968" s="21"/>
      <c r="ES968" s="21"/>
      <c r="ET968" s="21"/>
      <c r="EU968" s="21"/>
      <c r="EV968" s="21"/>
      <c r="EW968" s="21"/>
      <c r="EX968" s="21"/>
      <c r="EY968" s="21"/>
      <c r="EZ968" s="21"/>
      <c r="FA968" s="21"/>
      <c r="FB968"/>
      <c r="FC968"/>
    </row>
    <row r="969" spans="6:159" x14ac:dyDescent="0.25">
      <c r="F969" s="21"/>
      <c r="H969" s="21"/>
      <c r="J969" s="21"/>
      <c r="L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1"/>
      <c r="CP969" s="21"/>
      <c r="CQ969" s="21"/>
      <c r="CR969" s="21"/>
      <c r="CS969" s="21"/>
      <c r="CT969" s="21"/>
      <c r="CU969" s="21"/>
      <c r="CV969" s="21"/>
      <c r="CW969" s="21"/>
      <c r="CX969" s="21"/>
      <c r="CY969" s="21"/>
      <c r="CZ969" s="21"/>
      <c r="DA969" s="21"/>
      <c r="DB969" s="21"/>
      <c r="DC969" s="21"/>
      <c r="DD969" s="21"/>
      <c r="DE969" s="21"/>
      <c r="DF969" s="21"/>
      <c r="DG969" s="21"/>
      <c r="DH969" s="21"/>
      <c r="DI969" s="21"/>
      <c r="DJ969" s="21"/>
      <c r="DK969" s="21"/>
      <c r="DL969" s="21"/>
      <c r="DM969" s="21"/>
      <c r="DN969" s="21"/>
      <c r="DO969" s="21"/>
      <c r="DP969" s="21"/>
      <c r="DQ969" s="21"/>
      <c r="DR969" s="21"/>
      <c r="DS969" s="21"/>
      <c r="DT969" s="21"/>
      <c r="DU969" s="21"/>
      <c r="DV969" s="21"/>
      <c r="DW969" s="21"/>
      <c r="DX969" s="21"/>
      <c r="DY969" s="21"/>
      <c r="DZ969" s="21"/>
      <c r="EA969" s="21"/>
      <c r="EB969" s="21"/>
      <c r="EC969" s="21"/>
      <c r="ED969" s="21"/>
      <c r="EE969" s="21"/>
      <c r="EF969" s="21"/>
      <c r="EG969" s="21"/>
      <c r="EH969" s="21"/>
      <c r="EI969" s="21"/>
      <c r="EJ969" s="21"/>
      <c r="EK969" s="21"/>
      <c r="EL969" s="21"/>
      <c r="EM969" s="21"/>
      <c r="EN969" s="21"/>
      <c r="EO969" s="21"/>
      <c r="EP969" s="21"/>
      <c r="EQ969" s="21"/>
      <c r="ER969" s="21"/>
      <c r="ES969" s="21"/>
      <c r="ET969" s="21"/>
      <c r="EU969" s="21"/>
      <c r="EV969" s="21"/>
      <c r="EW969" s="21"/>
      <c r="EX969" s="21"/>
      <c r="EY969" s="21"/>
      <c r="EZ969" s="21"/>
      <c r="FA969" s="21"/>
      <c r="FB969"/>
      <c r="FC969"/>
    </row>
    <row r="970" spans="6:159" x14ac:dyDescent="0.25">
      <c r="F970" s="21"/>
      <c r="H970" s="21"/>
      <c r="J970" s="21"/>
      <c r="L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1"/>
      <c r="CP970" s="21"/>
      <c r="CQ970" s="21"/>
      <c r="CR970" s="21"/>
      <c r="CS970" s="21"/>
      <c r="CT970" s="21"/>
      <c r="CU970" s="21"/>
      <c r="CV970" s="21"/>
      <c r="CW970" s="21"/>
      <c r="CX970" s="21"/>
      <c r="CY970" s="21"/>
      <c r="CZ970" s="21"/>
      <c r="DA970" s="21"/>
      <c r="DB970" s="21"/>
      <c r="DC970" s="21"/>
      <c r="DD970" s="21"/>
      <c r="DE970" s="21"/>
      <c r="DF970" s="21"/>
      <c r="DG970" s="21"/>
      <c r="DH970" s="21"/>
      <c r="DI970" s="21"/>
      <c r="DJ970" s="21"/>
      <c r="DK970" s="21"/>
      <c r="DL970" s="21"/>
      <c r="DM970" s="21"/>
      <c r="DN970" s="21"/>
      <c r="DO970" s="21"/>
      <c r="DP970" s="21"/>
      <c r="DQ970" s="21"/>
      <c r="DR970" s="21"/>
      <c r="DS970" s="21"/>
      <c r="DT970" s="21"/>
      <c r="DU970" s="21"/>
      <c r="DV970" s="21"/>
      <c r="DW970" s="21"/>
      <c r="DX970" s="21"/>
      <c r="DY970" s="21"/>
      <c r="DZ970" s="21"/>
      <c r="EA970" s="21"/>
      <c r="EB970" s="21"/>
      <c r="EC970" s="21"/>
      <c r="ED970" s="21"/>
      <c r="EE970" s="21"/>
      <c r="EF970" s="21"/>
      <c r="EG970" s="21"/>
      <c r="EH970" s="21"/>
      <c r="EI970" s="21"/>
      <c r="EJ970" s="21"/>
      <c r="EK970" s="21"/>
      <c r="EL970" s="21"/>
      <c r="EM970" s="21"/>
      <c r="EN970" s="21"/>
      <c r="EO970" s="21"/>
      <c r="EP970" s="21"/>
      <c r="EQ970" s="21"/>
      <c r="ER970" s="21"/>
      <c r="ES970" s="21"/>
      <c r="ET970" s="21"/>
      <c r="EU970" s="21"/>
      <c r="EV970" s="21"/>
      <c r="EW970" s="21"/>
      <c r="EX970" s="21"/>
      <c r="EY970" s="21"/>
      <c r="EZ970" s="21"/>
      <c r="FA970" s="21"/>
      <c r="FB970"/>
      <c r="FC970"/>
    </row>
    <row r="971" spans="6:159" x14ac:dyDescent="0.25">
      <c r="F971" s="21"/>
      <c r="H971" s="21"/>
      <c r="J971" s="21"/>
      <c r="L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1"/>
      <c r="CP971" s="21"/>
      <c r="CQ971" s="21"/>
      <c r="CR971" s="21"/>
      <c r="CS971" s="21"/>
      <c r="CT971" s="21"/>
      <c r="CU971" s="21"/>
      <c r="CV971" s="21"/>
      <c r="CW971" s="21"/>
      <c r="CX971" s="21"/>
      <c r="CY971" s="21"/>
      <c r="CZ971" s="21"/>
      <c r="DA971" s="21"/>
      <c r="DB971" s="21"/>
      <c r="DC971" s="21"/>
      <c r="DD971" s="21"/>
      <c r="DE971" s="21"/>
      <c r="DF971" s="21"/>
      <c r="DG971" s="21"/>
      <c r="DH971" s="21"/>
      <c r="DI971" s="21"/>
      <c r="DJ971" s="21"/>
      <c r="DK971" s="21"/>
      <c r="DL971" s="21"/>
      <c r="DM971" s="21"/>
      <c r="DN971" s="21"/>
      <c r="DO971" s="21"/>
      <c r="DP971" s="21"/>
      <c r="DQ971" s="21"/>
      <c r="DR971" s="21"/>
      <c r="DS971" s="21"/>
      <c r="DT971" s="21"/>
      <c r="DU971" s="21"/>
      <c r="DV971" s="21"/>
      <c r="DW971" s="21"/>
      <c r="DX971" s="21"/>
      <c r="DY971" s="21"/>
      <c r="DZ971" s="21"/>
      <c r="EA971" s="21"/>
      <c r="EB971" s="21"/>
      <c r="EC971" s="21"/>
      <c r="ED971" s="21"/>
      <c r="EE971" s="21"/>
      <c r="EF971" s="21"/>
      <c r="EG971" s="21"/>
      <c r="EH971" s="21"/>
      <c r="EI971" s="21"/>
      <c r="EJ971" s="21"/>
      <c r="EK971" s="21"/>
      <c r="EL971" s="21"/>
      <c r="EM971" s="21"/>
      <c r="EN971" s="21"/>
      <c r="EO971" s="21"/>
      <c r="EP971" s="21"/>
      <c r="EQ971" s="21"/>
      <c r="ER971" s="21"/>
      <c r="ES971" s="21"/>
      <c r="ET971" s="21"/>
      <c r="EU971" s="21"/>
      <c r="EV971" s="21"/>
      <c r="EW971" s="21"/>
      <c r="EX971" s="21"/>
      <c r="EY971" s="21"/>
      <c r="EZ971" s="21"/>
      <c r="FA971" s="21"/>
      <c r="FB971"/>
      <c r="FC971"/>
    </row>
    <row r="972" spans="6:159" x14ac:dyDescent="0.25">
      <c r="F972" s="21"/>
      <c r="H972" s="21"/>
      <c r="J972" s="21"/>
      <c r="L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1"/>
      <c r="CP972" s="21"/>
      <c r="CQ972" s="21"/>
      <c r="CR972" s="21"/>
      <c r="CS972" s="21"/>
      <c r="CT972" s="21"/>
      <c r="CU972" s="21"/>
      <c r="CV972" s="21"/>
      <c r="CW972" s="21"/>
      <c r="CX972" s="21"/>
      <c r="CY972" s="21"/>
      <c r="CZ972" s="21"/>
      <c r="DA972" s="21"/>
      <c r="DB972" s="21"/>
      <c r="DC972" s="21"/>
      <c r="DD972" s="21"/>
      <c r="DE972" s="21"/>
      <c r="DF972" s="21"/>
      <c r="DG972" s="21"/>
      <c r="DH972" s="21"/>
      <c r="DI972" s="21"/>
      <c r="DJ972" s="21"/>
      <c r="DK972" s="21"/>
      <c r="DL972" s="21"/>
      <c r="DM972" s="21"/>
      <c r="DN972" s="21"/>
      <c r="DO972" s="21"/>
      <c r="DP972" s="21"/>
      <c r="DQ972" s="21"/>
      <c r="DR972" s="21"/>
      <c r="DS972" s="21"/>
      <c r="DT972" s="21"/>
      <c r="DU972" s="21"/>
      <c r="DV972" s="21"/>
      <c r="DW972" s="21"/>
      <c r="DX972" s="21"/>
      <c r="DY972" s="21"/>
      <c r="DZ972" s="21"/>
      <c r="EA972" s="21"/>
      <c r="EB972" s="21"/>
      <c r="EC972" s="21"/>
      <c r="ED972" s="21"/>
      <c r="EE972" s="21"/>
      <c r="EF972" s="21"/>
      <c r="EG972" s="21"/>
      <c r="EH972" s="21"/>
      <c r="EI972" s="21"/>
      <c r="EJ972" s="21"/>
      <c r="EK972" s="21"/>
      <c r="EL972" s="21"/>
      <c r="EM972" s="21"/>
      <c r="EN972" s="21"/>
      <c r="EO972" s="21"/>
      <c r="EP972" s="21"/>
      <c r="EQ972" s="21"/>
      <c r="ER972" s="21"/>
      <c r="ES972" s="21"/>
      <c r="ET972" s="21"/>
      <c r="EU972" s="21"/>
      <c r="EV972" s="21"/>
      <c r="EW972" s="21"/>
      <c r="EX972" s="21"/>
      <c r="EY972" s="21"/>
      <c r="EZ972" s="21"/>
      <c r="FA972" s="21"/>
      <c r="FB972"/>
      <c r="FC972"/>
    </row>
    <row r="973" spans="6:159" x14ac:dyDescent="0.25">
      <c r="F973" s="21"/>
      <c r="H973" s="21"/>
      <c r="J973" s="21"/>
      <c r="L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1"/>
      <c r="CP973" s="21"/>
      <c r="CQ973" s="21"/>
      <c r="CR973" s="21"/>
      <c r="CS973" s="21"/>
      <c r="CT973" s="21"/>
      <c r="CU973" s="21"/>
      <c r="CV973" s="21"/>
      <c r="CW973" s="21"/>
      <c r="CX973" s="21"/>
      <c r="CY973" s="21"/>
      <c r="CZ973" s="21"/>
      <c r="DA973" s="21"/>
      <c r="DB973" s="21"/>
      <c r="DC973" s="21"/>
      <c r="DD973" s="21"/>
      <c r="DE973" s="21"/>
      <c r="DF973" s="21"/>
      <c r="DG973" s="21"/>
      <c r="DH973" s="21"/>
      <c r="DI973" s="21"/>
      <c r="DJ973" s="21"/>
      <c r="DK973" s="21"/>
      <c r="DL973" s="21"/>
      <c r="DM973" s="21"/>
      <c r="DN973" s="21"/>
      <c r="DO973" s="21"/>
      <c r="DP973" s="21"/>
      <c r="DQ973" s="21"/>
      <c r="DR973" s="21"/>
      <c r="DS973" s="21"/>
      <c r="DT973" s="21"/>
      <c r="DU973" s="21"/>
      <c r="DV973" s="21"/>
      <c r="DW973" s="21"/>
      <c r="DX973" s="21"/>
      <c r="DY973" s="21"/>
      <c r="DZ973" s="21"/>
      <c r="EA973" s="21"/>
      <c r="EB973" s="21"/>
      <c r="EC973" s="21"/>
      <c r="ED973" s="21"/>
      <c r="EE973" s="21"/>
      <c r="EF973" s="21"/>
      <c r="EG973" s="21"/>
      <c r="EH973" s="21"/>
      <c r="EI973" s="21"/>
      <c r="EJ973" s="21"/>
      <c r="EK973" s="21"/>
      <c r="EL973" s="21"/>
      <c r="EM973" s="21"/>
      <c r="EN973" s="21"/>
      <c r="EO973" s="21"/>
      <c r="EP973" s="21"/>
      <c r="EQ973" s="21"/>
      <c r="ER973" s="21"/>
      <c r="ES973" s="21"/>
      <c r="ET973" s="21"/>
      <c r="EU973" s="21"/>
      <c r="EV973" s="21"/>
      <c r="EW973" s="21"/>
      <c r="EX973" s="21"/>
      <c r="EY973" s="21"/>
      <c r="EZ973" s="21"/>
      <c r="FA973" s="21"/>
      <c r="FB973"/>
      <c r="FC973"/>
    </row>
    <row r="974" spans="6:159" x14ac:dyDescent="0.25">
      <c r="F974" s="21"/>
      <c r="H974" s="21"/>
      <c r="J974" s="21"/>
      <c r="L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1"/>
      <c r="CP974" s="21"/>
      <c r="CQ974" s="21"/>
      <c r="CR974" s="21"/>
      <c r="CS974" s="21"/>
      <c r="CT974" s="21"/>
      <c r="CU974" s="21"/>
      <c r="CV974" s="21"/>
      <c r="CW974" s="21"/>
      <c r="CX974" s="21"/>
      <c r="CY974" s="21"/>
      <c r="CZ974" s="21"/>
      <c r="DA974" s="21"/>
      <c r="DB974" s="21"/>
      <c r="DC974" s="21"/>
      <c r="DD974" s="21"/>
      <c r="DE974" s="21"/>
      <c r="DF974" s="21"/>
      <c r="DG974" s="21"/>
      <c r="DH974" s="21"/>
      <c r="DI974" s="21"/>
      <c r="DJ974" s="21"/>
      <c r="DK974" s="21"/>
      <c r="DL974" s="21"/>
      <c r="DM974" s="21"/>
      <c r="DN974" s="21"/>
      <c r="DO974" s="21"/>
      <c r="DP974" s="21"/>
      <c r="DQ974" s="21"/>
      <c r="DR974" s="21"/>
      <c r="DS974" s="21"/>
      <c r="DT974" s="21"/>
      <c r="DU974" s="21"/>
      <c r="DV974" s="21"/>
      <c r="DW974" s="21"/>
      <c r="DX974" s="21"/>
      <c r="DY974" s="21"/>
      <c r="DZ974" s="21"/>
      <c r="EA974" s="21"/>
      <c r="EB974" s="21"/>
      <c r="EC974" s="21"/>
      <c r="ED974" s="21"/>
      <c r="EE974" s="21"/>
      <c r="EF974" s="21"/>
      <c r="EG974" s="21"/>
      <c r="EH974" s="21"/>
      <c r="EI974" s="21"/>
      <c r="EJ974" s="21"/>
      <c r="EK974" s="21"/>
      <c r="EL974" s="21"/>
      <c r="EM974" s="21"/>
      <c r="EN974" s="21"/>
      <c r="EO974" s="21"/>
      <c r="EP974" s="21"/>
      <c r="EQ974" s="21"/>
      <c r="ER974" s="21"/>
      <c r="ES974" s="21"/>
      <c r="ET974" s="21"/>
      <c r="EU974" s="21"/>
      <c r="EV974" s="21"/>
      <c r="EW974" s="21"/>
      <c r="EX974" s="21"/>
      <c r="EY974" s="21"/>
      <c r="EZ974" s="21"/>
      <c r="FA974" s="21"/>
      <c r="FB974"/>
      <c r="FC974"/>
    </row>
    <row r="975" spans="6:159" x14ac:dyDescent="0.25">
      <c r="F975" s="21"/>
      <c r="H975" s="21"/>
      <c r="J975" s="21"/>
      <c r="L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1"/>
      <c r="CP975" s="21"/>
      <c r="CQ975" s="21"/>
      <c r="CR975" s="21"/>
      <c r="CS975" s="21"/>
      <c r="CT975" s="21"/>
      <c r="CU975" s="21"/>
      <c r="CV975" s="21"/>
      <c r="CW975" s="21"/>
      <c r="CX975" s="21"/>
      <c r="CY975" s="21"/>
      <c r="CZ975" s="21"/>
      <c r="DA975" s="21"/>
      <c r="DB975" s="21"/>
      <c r="DC975" s="21"/>
      <c r="DD975" s="21"/>
      <c r="DE975" s="21"/>
      <c r="DF975" s="21"/>
      <c r="DG975" s="21"/>
      <c r="DH975" s="21"/>
      <c r="DI975" s="21"/>
      <c r="DJ975" s="21"/>
      <c r="DK975" s="21"/>
      <c r="DL975" s="21"/>
      <c r="DM975" s="21"/>
      <c r="DN975" s="21"/>
      <c r="DO975" s="21"/>
      <c r="DP975" s="21"/>
      <c r="DQ975" s="21"/>
      <c r="DR975" s="21"/>
      <c r="DS975" s="21"/>
      <c r="DT975" s="21"/>
      <c r="DU975" s="21"/>
      <c r="DV975" s="21"/>
      <c r="DW975" s="21"/>
      <c r="DX975" s="21"/>
      <c r="DY975" s="21"/>
      <c r="DZ975" s="21"/>
      <c r="EA975" s="21"/>
      <c r="EB975" s="21"/>
      <c r="EC975" s="21"/>
      <c r="ED975" s="21"/>
      <c r="EE975" s="21"/>
      <c r="EF975" s="21"/>
      <c r="EG975" s="21"/>
      <c r="EH975" s="21"/>
      <c r="EI975" s="21"/>
      <c r="EJ975" s="21"/>
      <c r="EK975" s="21"/>
      <c r="EL975" s="21"/>
      <c r="EM975" s="21"/>
      <c r="EN975" s="21"/>
      <c r="EO975" s="21"/>
      <c r="EP975" s="21"/>
      <c r="EQ975" s="21"/>
      <c r="ER975" s="21"/>
      <c r="ES975" s="21"/>
      <c r="ET975" s="21"/>
      <c r="EU975" s="21"/>
      <c r="EV975" s="21"/>
      <c r="EW975" s="21"/>
      <c r="EX975" s="21"/>
      <c r="EY975" s="21"/>
      <c r="EZ975" s="21"/>
      <c r="FA975" s="21"/>
      <c r="FB975"/>
      <c r="FC975"/>
    </row>
    <row r="976" spans="6:159" x14ac:dyDescent="0.25">
      <c r="F976" s="21"/>
      <c r="H976" s="21"/>
      <c r="J976" s="21"/>
      <c r="L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1"/>
      <c r="CP976" s="21"/>
      <c r="CQ976" s="21"/>
      <c r="CR976" s="21"/>
      <c r="CS976" s="21"/>
      <c r="CT976" s="21"/>
      <c r="CU976" s="21"/>
      <c r="CV976" s="21"/>
      <c r="CW976" s="21"/>
      <c r="CX976" s="21"/>
      <c r="CY976" s="21"/>
      <c r="CZ976" s="21"/>
      <c r="DA976" s="21"/>
      <c r="DB976" s="21"/>
      <c r="DC976" s="21"/>
      <c r="DD976" s="21"/>
      <c r="DE976" s="21"/>
      <c r="DF976" s="21"/>
      <c r="DG976" s="21"/>
      <c r="DH976" s="21"/>
      <c r="DI976" s="21"/>
      <c r="DJ976" s="21"/>
      <c r="DK976" s="21"/>
      <c r="DL976" s="21"/>
      <c r="DM976" s="21"/>
      <c r="DN976" s="21"/>
      <c r="DO976" s="21"/>
      <c r="DP976" s="21"/>
      <c r="DQ976" s="21"/>
      <c r="DR976" s="21"/>
      <c r="DS976" s="21"/>
      <c r="DT976" s="21"/>
      <c r="DU976" s="21"/>
      <c r="DV976" s="21"/>
      <c r="DW976" s="21"/>
      <c r="DX976" s="21"/>
      <c r="DY976" s="21"/>
      <c r="DZ976" s="21"/>
      <c r="EA976" s="21"/>
      <c r="EB976" s="21"/>
      <c r="EC976" s="21"/>
      <c r="ED976" s="21"/>
      <c r="EE976" s="21"/>
      <c r="EF976" s="21"/>
      <c r="EG976" s="21"/>
      <c r="EH976" s="21"/>
      <c r="EI976" s="21"/>
      <c r="EJ976" s="21"/>
      <c r="EK976" s="21"/>
      <c r="EL976" s="21"/>
      <c r="EM976" s="21"/>
      <c r="EN976" s="21"/>
      <c r="EO976" s="21"/>
      <c r="EP976" s="21"/>
      <c r="EQ976" s="21"/>
      <c r="ER976" s="21"/>
      <c r="ES976" s="21"/>
      <c r="ET976" s="21"/>
      <c r="EU976" s="21"/>
      <c r="EV976" s="21"/>
      <c r="EW976" s="21"/>
      <c r="EX976" s="21"/>
      <c r="EY976" s="21"/>
      <c r="EZ976" s="21"/>
      <c r="FA976" s="21"/>
      <c r="FB976"/>
      <c r="FC976"/>
    </row>
    <row r="977" spans="6:159" x14ac:dyDescent="0.25">
      <c r="F977" s="21"/>
      <c r="H977" s="21"/>
      <c r="J977" s="21"/>
      <c r="L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1"/>
      <c r="CP977" s="21"/>
      <c r="CQ977" s="21"/>
      <c r="CR977" s="21"/>
      <c r="CS977" s="21"/>
      <c r="CT977" s="21"/>
      <c r="CU977" s="21"/>
      <c r="CV977" s="21"/>
      <c r="CW977" s="21"/>
      <c r="CX977" s="21"/>
      <c r="CY977" s="21"/>
      <c r="CZ977" s="21"/>
      <c r="DA977" s="21"/>
      <c r="DB977" s="21"/>
      <c r="DC977" s="21"/>
      <c r="DD977" s="21"/>
      <c r="DE977" s="21"/>
      <c r="DF977" s="21"/>
      <c r="DG977" s="21"/>
      <c r="DH977" s="21"/>
      <c r="DI977" s="21"/>
      <c r="DJ977" s="21"/>
      <c r="DK977" s="21"/>
      <c r="DL977" s="21"/>
      <c r="DM977" s="21"/>
      <c r="DN977" s="21"/>
      <c r="DO977" s="21"/>
      <c r="DP977" s="21"/>
      <c r="DQ977" s="21"/>
      <c r="DR977" s="21"/>
      <c r="DS977" s="21"/>
      <c r="DT977" s="21"/>
      <c r="DU977" s="21"/>
      <c r="DV977" s="21"/>
      <c r="DW977" s="21"/>
      <c r="DX977" s="21"/>
      <c r="DY977" s="21"/>
      <c r="DZ977" s="21"/>
      <c r="EA977" s="21"/>
      <c r="EB977" s="21"/>
      <c r="EC977" s="21"/>
      <c r="ED977" s="21"/>
      <c r="EE977" s="21"/>
      <c r="EF977" s="21"/>
      <c r="EG977" s="21"/>
      <c r="EH977" s="21"/>
      <c r="EI977" s="21"/>
      <c r="EJ977" s="21"/>
      <c r="EK977" s="21"/>
      <c r="EL977" s="21"/>
      <c r="EM977" s="21"/>
      <c r="EN977" s="21"/>
      <c r="EO977" s="21"/>
      <c r="EP977" s="21"/>
      <c r="EQ977" s="21"/>
      <c r="ER977" s="21"/>
      <c r="ES977" s="21"/>
      <c r="ET977" s="21"/>
      <c r="EU977" s="21"/>
      <c r="EV977" s="21"/>
      <c r="EW977" s="21"/>
      <c r="EX977" s="21"/>
      <c r="EY977" s="21"/>
      <c r="EZ977" s="21"/>
      <c r="FA977" s="21"/>
      <c r="FB977"/>
      <c r="FC977"/>
    </row>
    <row r="978" spans="6:159" x14ac:dyDescent="0.25">
      <c r="F978" s="21"/>
      <c r="H978" s="21"/>
      <c r="J978" s="21"/>
      <c r="L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1"/>
      <c r="CP978" s="21"/>
      <c r="CQ978" s="21"/>
      <c r="CR978" s="21"/>
      <c r="CS978" s="21"/>
      <c r="CT978" s="21"/>
      <c r="CU978" s="21"/>
      <c r="CV978" s="21"/>
      <c r="CW978" s="21"/>
      <c r="CX978" s="21"/>
      <c r="CY978" s="21"/>
      <c r="CZ978" s="21"/>
      <c r="DA978" s="21"/>
      <c r="DB978" s="21"/>
      <c r="DC978" s="21"/>
      <c r="DD978" s="21"/>
      <c r="DE978" s="21"/>
      <c r="DF978" s="21"/>
      <c r="DG978" s="21"/>
      <c r="DH978" s="21"/>
      <c r="DI978" s="21"/>
      <c r="DJ978" s="21"/>
      <c r="DK978" s="21"/>
      <c r="DL978" s="21"/>
      <c r="DM978" s="21"/>
      <c r="DN978" s="21"/>
      <c r="DO978" s="21"/>
      <c r="DP978" s="21"/>
      <c r="DQ978" s="21"/>
      <c r="DR978" s="21"/>
      <c r="DS978" s="21"/>
      <c r="DT978" s="21"/>
      <c r="DU978" s="21"/>
      <c r="DV978" s="21"/>
      <c r="DW978" s="21"/>
      <c r="DX978" s="21"/>
      <c r="DY978" s="21"/>
      <c r="DZ978" s="21"/>
      <c r="EA978" s="21"/>
      <c r="EB978" s="21"/>
      <c r="EC978" s="21"/>
      <c r="ED978" s="21"/>
      <c r="EE978" s="21"/>
      <c r="EF978" s="21"/>
      <c r="EG978" s="21"/>
      <c r="EH978" s="21"/>
      <c r="EI978" s="21"/>
      <c r="EJ978" s="21"/>
      <c r="EK978" s="21"/>
      <c r="EL978" s="21"/>
      <c r="EM978" s="21"/>
      <c r="EN978" s="21"/>
      <c r="EO978" s="21"/>
      <c r="EP978" s="21"/>
      <c r="EQ978" s="21"/>
      <c r="ER978" s="21"/>
      <c r="ES978" s="21"/>
      <c r="ET978" s="21"/>
      <c r="EU978" s="21"/>
      <c r="EV978" s="21"/>
      <c r="EW978" s="21"/>
      <c r="EX978" s="21"/>
      <c r="EY978" s="21"/>
      <c r="EZ978" s="21"/>
      <c r="FA978" s="21"/>
      <c r="FB978"/>
      <c r="FC978"/>
    </row>
    <row r="979" spans="6:159" x14ac:dyDescent="0.25">
      <c r="F979" s="21"/>
      <c r="H979" s="21"/>
      <c r="J979" s="21"/>
      <c r="L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1"/>
      <c r="CP979" s="21"/>
      <c r="CQ979" s="21"/>
      <c r="CR979" s="21"/>
      <c r="CS979" s="21"/>
      <c r="CT979" s="21"/>
      <c r="CU979" s="21"/>
      <c r="CV979" s="21"/>
      <c r="CW979" s="21"/>
      <c r="CX979" s="21"/>
      <c r="CY979" s="21"/>
      <c r="CZ979" s="21"/>
      <c r="DA979" s="21"/>
      <c r="DB979" s="21"/>
      <c r="DC979" s="21"/>
      <c r="DD979" s="21"/>
      <c r="DE979" s="21"/>
      <c r="DF979" s="21"/>
      <c r="DG979" s="21"/>
      <c r="DH979" s="21"/>
      <c r="DI979" s="21"/>
      <c r="DJ979" s="21"/>
      <c r="DK979" s="21"/>
      <c r="DL979" s="21"/>
      <c r="DM979" s="21"/>
      <c r="DN979" s="21"/>
      <c r="DO979" s="21"/>
      <c r="DP979" s="21"/>
      <c r="DQ979" s="21"/>
      <c r="DR979" s="21"/>
      <c r="DS979" s="21"/>
      <c r="DT979" s="21"/>
      <c r="DU979" s="21"/>
      <c r="DV979" s="21"/>
      <c r="DW979" s="21"/>
      <c r="DX979" s="21"/>
      <c r="DY979" s="21"/>
      <c r="DZ979" s="21"/>
      <c r="EA979" s="21"/>
      <c r="EB979" s="21"/>
      <c r="EC979" s="21"/>
      <c r="ED979" s="21"/>
      <c r="EE979" s="21"/>
      <c r="EF979" s="21"/>
      <c r="EG979" s="21"/>
      <c r="EH979" s="21"/>
      <c r="EI979" s="21"/>
      <c r="EJ979" s="21"/>
      <c r="EK979" s="21"/>
      <c r="EL979" s="21"/>
      <c r="EM979" s="21"/>
      <c r="EN979" s="21"/>
      <c r="EO979" s="21"/>
      <c r="EP979" s="21"/>
      <c r="EQ979" s="21"/>
      <c r="ER979" s="21"/>
      <c r="ES979" s="21"/>
      <c r="ET979" s="21"/>
      <c r="EU979" s="21"/>
      <c r="EV979" s="21"/>
      <c r="EW979" s="21"/>
      <c r="EX979" s="21"/>
      <c r="EY979" s="21"/>
      <c r="EZ979" s="21"/>
      <c r="FA979" s="21"/>
      <c r="FB979"/>
      <c r="FC979"/>
    </row>
    <row r="980" spans="6:159" x14ac:dyDescent="0.25">
      <c r="F980" s="21"/>
      <c r="H980" s="21"/>
      <c r="J980" s="21"/>
      <c r="L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1"/>
      <c r="CP980" s="21"/>
      <c r="CQ980" s="21"/>
      <c r="CR980" s="21"/>
      <c r="CS980" s="21"/>
      <c r="CT980" s="21"/>
      <c r="CU980" s="21"/>
      <c r="CV980" s="21"/>
      <c r="CW980" s="21"/>
      <c r="CX980" s="21"/>
      <c r="CY980" s="21"/>
      <c r="CZ980" s="21"/>
      <c r="DA980" s="21"/>
      <c r="DB980" s="21"/>
      <c r="DC980" s="21"/>
      <c r="DD980" s="21"/>
      <c r="DE980" s="21"/>
      <c r="DF980" s="21"/>
      <c r="DG980" s="21"/>
      <c r="DH980" s="21"/>
      <c r="DI980" s="21"/>
      <c r="DJ980" s="21"/>
      <c r="DK980" s="21"/>
      <c r="DL980" s="21"/>
      <c r="DM980" s="21"/>
      <c r="DN980" s="21"/>
      <c r="DO980" s="21"/>
      <c r="DP980" s="21"/>
      <c r="DQ980" s="21"/>
      <c r="DR980" s="21"/>
      <c r="DS980" s="21"/>
      <c r="DT980" s="21"/>
      <c r="DU980" s="21"/>
      <c r="DV980" s="21"/>
      <c r="DW980" s="21"/>
      <c r="DX980" s="21"/>
      <c r="DY980" s="21"/>
      <c r="DZ980" s="21"/>
      <c r="EA980" s="21"/>
      <c r="EB980" s="21"/>
      <c r="EC980" s="21"/>
      <c r="ED980" s="21"/>
      <c r="EE980" s="21"/>
      <c r="EF980" s="21"/>
      <c r="EG980" s="21"/>
      <c r="EH980" s="21"/>
      <c r="EI980" s="21"/>
      <c r="EJ980" s="21"/>
      <c r="EK980" s="21"/>
      <c r="EL980" s="21"/>
      <c r="EM980" s="21"/>
      <c r="EN980" s="21"/>
      <c r="EO980" s="21"/>
      <c r="EP980" s="21"/>
      <c r="EQ980" s="21"/>
      <c r="ER980" s="21"/>
      <c r="ES980" s="21"/>
      <c r="ET980" s="21"/>
      <c r="EU980" s="21"/>
      <c r="EV980" s="21"/>
      <c r="EW980" s="21"/>
      <c r="EX980" s="21"/>
      <c r="EY980" s="21"/>
      <c r="EZ980" s="21"/>
      <c r="FA980" s="21"/>
      <c r="FB980"/>
      <c r="FC980"/>
    </row>
    <row r="981" spans="6:159" x14ac:dyDescent="0.25">
      <c r="F981" s="21"/>
      <c r="H981" s="21"/>
      <c r="J981" s="21"/>
      <c r="L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1"/>
      <c r="CP981" s="21"/>
      <c r="CQ981" s="21"/>
      <c r="CR981" s="21"/>
      <c r="CS981" s="21"/>
      <c r="CT981" s="21"/>
      <c r="CU981" s="21"/>
      <c r="CV981" s="21"/>
      <c r="CW981" s="21"/>
      <c r="CX981" s="21"/>
      <c r="CY981" s="21"/>
      <c r="CZ981" s="21"/>
      <c r="DA981" s="21"/>
      <c r="DB981" s="21"/>
      <c r="DC981" s="21"/>
      <c r="DD981" s="21"/>
      <c r="DE981" s="21"/>
      <c r="DF981" s="21"/>
      <c r="DG981" s="21"/>
      <c r="DH981" s="21"/>
      <c r="DI981" s="21"/>
      <c r="DJ981" s="21"/>
      <c r="DK981" s="21"/>
      <c r="DL981" s="21"/>
      <c r="DM981" s="21"/>
      <c r="DN981" s="21"/>
      <c r="DO981" s="21"/>
      <c r="DP981" s="21"/>
      <c r="DQ981" s="21"/>
      <c r="DR981" s="21"/>
      <c r="DS981" s="21"/>
      <c r="DT981" s="21"/>
      <c r="DU981" s="21"/>
      <c r="DV981" s="21"/>
      <c r="DW981" s="21"/>
      <c r="DX981" s="21"/>
      <c r="DY981" s="21"/>
      <c r="DZ981" s="21"/>
      <c r="EA981" s="21"/>
      <c r="EB981" s="21"/>
      <c r="EC981" s="21"/>
      <c r="ED981" s="21"/>
      <c r="EE981" s="21"/>
      <c r="EF981" s="21"/>
      <c r="EG981" s="21"/>
      <c r="EH981" s="21"/>
      <c r="EI981" s="21"/>
      <c r="EJ981" s="21"/>
      <c r="EK981" s="21"/>
      <c r="EL981" s="21"/>
      <c r="EM981" s="21"/>
      <c r="EN981" s="21"/>
      <c r="EO981" s="21"/>
      <c r="EP981" s="21"/>
      <c r="EQ981" s="21"/>
      <c r="ER981" s="21"/>
      <c r="ES981" s="21"/>
      <c r="ET981" s="21"/>
      <c r="EU981" s="21"/>
      <c r="EV981" s="21"/>
      <c r="EW981" s="21"/>
      <c r="EX981" s="21"/>
      <c r="EY981" s="21"/>
      <c r="EZ981" s="21"/>
      <c r="FA981" s="21"/>
      <c r="FB981"/>
      <c r="FC981"/>
    </row>
    <row r="982" spans="6:159" x14ac:dyDescent="0.25">
      <c r="F982" s="21"/>
      <c r="H982" s="21"/>
      <c r="J982" s="21"/>
      <c r="L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  <c r="DA982" s="21"/>
      <c r="DB982" s="21"/>
      <c r="DC982" s="21"/>
      <c r="DD982" s="21"/>
      <c r="DE982" s="21"/>
      <c r="DF982" s="21"/>
      <c r="DG982" s="21"/>
      <c r="DH982" s="21"/>
      <c r="DI982" s="21"/>
      <c r="DJ982" s="21"/>
      <c r="DK982" s="21"/>
      <c r="DL982" s="21"/>
      <c r="DM982" s="21"/>
      <c r="DN982" s="21"/>
      <c r="DO982" s="21"/>
      <c r="DP982" s="21"/>
      <c r="DQ982" s="21"/>
      <c r="DR982" s="21"/>
      <c r="DS982" s="21"/>
      <c r="DT982" s="21"/>
      <c r="DU982" s="21"/>
      <c r="DV982" s="21"/>
      <c r="DW982" s="21"/>
      <c r="DX982" s="21"/>
      <c r="DY982" s="21"/>
      <c r="DZ982" s="21"/>
      <c r="EA982" s="21"/>
      <c r="EB982" s="21"/>
      <c r="EC982" s="21"/>
      <c r="ED982" s="21"/>
      <c r="EE982" s="21"/>
      <c r="EF982" s="21"/>
      <c r="EG982" s="21"/>
      <c r="EH982" s="21"/>
      <c r="EI982" s="21"/>
      <c r="EJ982" s="21"/>
      <c r="EK982" s="21"/>
      <c r="EL982" s="21"/>
      <c r="EM982" s="21"/>
      <c r="EN982" s="21"/>
      <c r="EO982" s="21"/>
      <c r="EP982" s="21"/>
      <c r="EQ982" s="21"/>
      <c r="ER982" s="21"/>
      <c r="ES982" s="21"/>
      <c r="ET982" s="21"/>
      <c r="EU982" s="21"/>
      <c r="EV982" s="21"/>
      <c r="EW982" s="21"/>
      <c r="EX982" s="21"/>
      <c r="EY982" s="21"/>
      <c r="EZ982" s="21"/>
      <c r="FA982" s="21"/>
      <c r="FB982"/>
      <c r="FC982"/>
    </row>
  </sheetData>
  <phoneticPr fontId="0" type="noConversion"/>
  <printOptions gridLines="1"/>
  <pageMargins left="0.7" right="0.7" top="0.75" bottom="0.75" header="0.3" footer="0.3"/>
  <pageSetup paperSize="9" scale="95" orientation="landscape" r:id="rId1"/>
  <headerFooter alignWithMargins="0">
    <oddHeader xml:space="preserve">&amp;C&amp;"AdLib BT,Gras"&amp;12MUNICIPALITÉ DE SAINT-DAMIEN -  BUDGET 2019
</oddHeader>
    <oddFooter>&amp;C&amp;"AdLib BT,Normal"&amp;8___________________________________________________________
présenté en séance du conseil le 29 décembre 2018
&amp;R&amp;P</oddFooter>
  </headerFooter>
  <rowBreaks count="3" manualBreakCount="3">
    <brk id="81" max="16383" man="1"/>
    <brk id="167" max="5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2019</vt:lpstr>
      <vt:lpstr>'Budget 2019'!Impression_des_titres</vt:lpstr>
      <vt:lpstr>'Budget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Tellier josee</dc:creator>
  <cp:lastModifiedBy>Louise Mireault</cp:lastModifiedBy>
  <cp:lastPrinted>2019-01-30T16:07:53Z</cp:lastPrinted>
  <dcterms:created xsi:type="dcterms:W3CDTF">1999-12-18T14:03:10Z</dcterms:created>
  <dcterms:modified xsi:type="dcterms:W3CDTF">2019-01-30T16:17:35Z</dcterms:modified>
</cp:coreProperties>
</file>